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fefrankfurtde-my.sharepoint.com/personal/sandel_safe-frankfurt_de/Documents/Programmazione php etc/safe_datacenter/documents/"/>
    </mc:Choice>
  </mc:AlternateContent>
  <xr:revisionPtr revIDLastSave="371" documentId="13_ncr:40001_{DBD6C820-2F77-4419-B0E6-44F7A5788E9E}" xr6:coauthVersionLast="47" xr6:coauthVersionMax="47" xr10:uidLastSave="{2F7C41D5-593A-4723-8211-863E53753005}"/>
  <bookViews>
    <workbookView xWindow="-108" yWindow="-108" windowWidth="23256" windowHeight="12576" tabRatio="669" xr2:uid="{00000000-000D-0000-FFFF-FFFF00000000}"/>
  </bookViews>
  <sheets>
    <sheet name="Files recap" sheetId="1" r:id="rId1"/>
    <sheet name="datatypes" sheetId="5" r:id="rId2"/>
    <sheet name="Governance (4)" sheetId="6" r:id="rId3"/>
    <sheet name="Environmental (3)" sheetId="8" r:id="rId4"/>
    <sheet name="Social (5)" sheetId="9" r:id="rId5"/>
    <sheet name="ECONOMIC" sheetId="10" r:id="rId6"/>
    <sheet name="SCORES" sheetId="11" r:id="rId7"/>
    <sheet name="Referential (static)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9" i="1"/>
  <c r="E6" i="1"/>
  <c r="E2" i="1"/>
  <c r="F1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3" i="12"/>
  <c r="E2" i="12"/>
  <c r="D17" i="12"/>
  <c r="C17" i="12"/>
  <c r="D16" i="12"/>
  <c r="C16" i="12"/>
  <c r="D15" i="12"/>
  <c r="C15" i="12"/>
  <c r="D14" i="12"/>
  <c r="C14" i="12"/>
  <c r="D13" i="12"/>
  <c r="C13" i="12"/>
  <c r="D12" i="12"/>
  <c r="C12" i="12"/>
  <c r="D11" i="12"/>
  <c r="C11" i="12"/>
  <c r="D10" i="12"/>
  <c r="C10" i="12"/>
  <c r="D9" i="12"/>
  <c r="C9" i="12"/>
  <c r="D8" i="12"/>
  <c r="C8" i="12"/>
  <c r="D7" i="12"/>
  <c r="C7" i="12"/>
  <c r="D6" i="12"/>
  <c r="C6" i="12"/>
  <c r="D5" i="12"/>
  <c r="C5" i="12"/>
  <c r="D4" i="12"/>
  <c r="C4" i="12"/>
  <c r="D3" i="12"/>
  <c r="C3" i="12"/>
  <c r="D2" i="12"/>
  <c r="C2" i="12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D3" i="11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2" i="11"/>
  <c r="D1" i="11"/>
  <c r="D3" i="10"/>
  <c r="D1" i="10" s="1"/>
  <c r="C3" i="10"/>
  <c r="C2" i="10"/>
  <c r="D186" i="9"/>
  <c r="C198" i="9"/>
  <c r="C197" i="9"/>
  <c r="C196" i="9"/>
  <c r="C195" i="9"/>
  <c r="C194" i="9"/>
  <c r="C193" i="9"/>
  <c r="C192" i="9"/>
  <c r="C191" i="9"/>
  <c r="C190" i="9"/>
  <c r="C189" i="9"/>
  <c r="C188" i="9"/>
  <c r="C187" i="9"/>
  <c r="C186" i="9"/>
  <c r="C185" i="9"/>
  <c r="D141" i="9"/>
  <c r="C184" i="9"/>
  <c r="C183" i="9"/>
  <c r="C182" i="9"/>
  <c r="C181" i="9"/>
  <c r="C180" i="9"/>
  <c r="C179" i="9"/>
  <c r="C178" i="9"/>
  <c r="C177" i="9"/>
  <c r="C176" i="9"/>
  <c r="C175" i="9"/>
  <c r="C174" i="9"/>
  <c r="C173" i="9"/>
  <c r="C172" i="9"/>
  <c r="C171" i="9"/>
  <c r="C170" i="9"/>
  <c r="C169" i="9"/>
  <c r="C168" i="9"/>
  <c r="C167" i="9"/>
  <c r="C166" i="9"/>
  <c r="C165" i="9"/>
  <c r="C164" i="9"/>
  <c r="C163" i="9"/>
  <c r="C162" i="9"/>
  <c r="C161" i="9"/>
  <c r="C160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3" i="9"/>
  <c r="C142" i="9"/>
  <c r="C141" i="9"/>
  <c r="C140" i="9"/>
  <c r="D88" i="9"/>
  <c r="C139" i="9"/>
  <c r="C138" i="9"/>
  <c r="C137" i="9"/>
  <c r="C136" i="9"/>
  <c r="C135" i="9"/>
  <c r="C134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D43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D3" i="9"/>
  <c r="C3" i="9"/>
  <c r="C2" i="9"/>
  <c r="D97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D52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D3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2" i="8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2" i="6"/>
  <c r="C3" i="6"/>
  <c r="B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52" i="6" l="1"/>
  <c r="D116" i="6"/>
  <c r="D3" i="6"/>
  <c r="D83" i="6"/>
  <c r="D1" i="9"/>
  <c r="D1" i="8"/>
  <c r="D1" i="6" l="1"/>
</calcChain>
</file>

<file path=xl/sharedStrings.xml><?xml version="1.0" encoding="utf-8"?>
<sst xmlns="http://schemas.openxmlformats.org/spreadsheetml/2006/main" count="4232" uniqueCount="1074">
  <si>
    <t>Governance</t>
  </si>
  <si>
    <t>n. of extract.</t>
  </si>
  <si>
    <t>startdate</t>
  </si>
  <si>
    <t>end date</t>
  </si>
  <si>
    <t>n. dataTypes</t>
  </si>
  <si>
    <t>n. instruments</t>
  </si>
  <si>
    <t>CLPYEAREND</t>
  </si>
  <si>
    <t>CGSYSDAT</t>
  </si>
  <si>
    <t>CGVSDP005</t>
  </si>
  <si>
    <t>CGVSDP018</t>
  </si>
  <si>
    <t>CGVSDP020</t>
  </si>
  <si>
    <t>CGVSDP023</t>
  </si>
  <si>
    <t>CGVSDP025</t>
  </si>
  <si>
    <t>CGVSDP026</t>
  </si>
  <si>
    <t>CGVSDP028</t>
  </si>
  <si>
    <t>CGVSDP029</t>
  </si>
  <si>
    <t>CGVSDP030</t>
  </si>
  <si>
    <t>CGVSDP041</t>
  </si>
  <si>
    <t>CGVSDP042</t>
  </si>
  <si>
    <t>CGVSDP043</t>
  </si>
  <si>
    <t>CGVSDP044</t>
  </si>
  <si>
    <t>CGVSDP045</t>
  </si>
  <si>
    <t>CGVSDP046</t>
  </si>
  <si>
    <t>CGVSDP047</t>
  </si>
  <si>
    <t>CGVSDP048</t>
  </si>
  <si>
    <t>CGVSDP049</t>
  </si>
  <si>
    <t>CGVSDP050</t>
  </si>
  <si>
    <t>CGVSDP051</t>
  </si>
  <si>
    <t>CGVSDP052</t>
  </si>
  <si>
    <t>CGVSDP053</t>
  </si>
  <si>
    <t>CGVSDP054</t>
  </si>
  <si>
    <t>CGVSDP055</t>
  </si>
  <si>
    <t>CGVSDP056</t>
  </si>
  <si>
    <t>CGVSDP057</t>
  </si>
  <si>
    <t>CGVSDP058</t>
  </si>
  <si>
    <t>CGBFD01V</t>
  </si>
  <si>
    <t>CGBFDP005</t>
  </si>
  <si>
    <t>CGBFDP019</t>
  </si>
  <si>
    <t>CGBFDP021</t>
  </si>
  <si>
    <t>CGBFDP023</t>
  </si>
  <si>
    <t>CGBFDP024</t>
  </si>
  <si>
    <t>CGBFDP027</t>
  </si>
  <si>
    <t>CGBFDP028</t>
  </si>
  <si>
    <t>CGBFDP030</t>
  </si>
  <si>
    <t>CGBFDP031</t>
  </si>
  <si>
    <t>CGBFO01V</t>
  </si>
  <si>
    <t>CGBFO02V</t>
  </si>
  <si>
    <t>CGBFO03V</t>
  </si>
  <si>
    <t>CGBFO04V</t>
  </si>
  <si>
    <t>CGBFO05V</t>
  </si>
  <si>
    <t>CGBFO06V</t>
  </si>
  <si>
    <t>CGBFO07V</t>
  </si>
  <si>
    <t>CGBFO09V</t>
  </si>
  <si>
    <t>CGBFO11V</t>
  </si>
  <si>
    <t>CGBSD01V</t>
  </si>
  <si>
    <t>hist_Corp_Governance_1.G1</t>
  </si>
  <si>
    <t>hist_Corp_Governance_1.G2</t>
  </si>
  <si>
    <t>CGBSDP0011</t>
  </si>
  <si>
    <t>CGBSDP0012</t>
  </si>
  <si>
    <t>CGBSDP0013</t>
  </si>
  <si>
    <t>CGBSDP0015</t>
  </si>
  <si>
    <t>CGBSDP005</t>
  </si>
  <si>
    <t>CGBSDP040</t>
  </si>
  <si>
    <t>CGBSDP060</t>
  </si>
  <si>
    <t>CGBSDP061</t>
  </si>
  <si>
    <t>CGBSDP55</t>
  </si>
  <si>
    <t>CGBSO01V</t>
  </si>
  <si>
    <t>CGBSO02V</t>
  </si>
  <si>
    <t>CGBSO03V</t>
  </si>
  <si>
    <t>CGBSO04V</t>
  </si>
  <si>
    <t>CGBSO05V</t>
  </si>
  <si>
    <t>CGBSO06V</t>
  </si>
  <si>
    <t>CGBSO07V</t>
  </si>
  <si>
    <t>CGBSO09V</t>
  </si>
  <si>
    <t>CGBSO11V</t>
  </si>
  <si>
    <t>CGBSO12V</t>
  </si>
  <si>
    <t>CGBSO16</t>
  </si>
  <si>
    <t>CGBSO18</t>
  </si>
  <si>
    <t>CGBSO19</t>
  </si>
  <si>
    <t>CGCPD01V</t>
  </si>
  <si>
    <t>CGCPDP0012</t>
  </si>
  <si>
    <t>CGCPDP0013</t>
  </si>
  <si>
    <t>CGCPDP0014</t>
  </si>
  <si>
    <t>CGCPDP005</t>
  </si>
  <si>
    <t>CGCPDP011</t>
  </si>
  <si>
    <t>CGBSO08V</t>
  </si>
  <si>
    <t>CGBSDP049</t>
  </si>
  <si>
    <t>=Fiscal Year End Date</t>
  </si>
  <si>
    <t>CGCPDP041</t>
  </si>
  <si>
    <t>CGCPDP054</t>
  </si>
  <si>
    <t>CGCPDP0541</t>
  </si>
  <si>
    <t>CGCPDP056</t>
  </si>
  <si>
    <t>CGCPO01V</t>
  </si>
  <si>
    <t>CGCPO02V</t>
  </si>
  <si>
    <t>CGCPO03V</t>
  </si>
  <si>
    <t>CGCPO07V</t>
  </si>
  <si>
    <t>CGCPO08V</t>
  </si>
  <si>
    <t>CGCPO09V</t>
  </si>
  <si>
    <t>ECSLDP005</t>
  </si>
  <si>
    <t>ECSLDP075</t>
  </si>
  <si>
    <t>CGSRD01V</t>
  </si>
  <si>
    <t>CGSRDP0011</t>
  </si>
  <si>
    <t>CGSRDP0013</t>
  </si>
  <si>
    <t>CGSRDP022</t>
  </si>
  <si>
    <t>CGSRDP026</t>
  </si>
  <si>
    <t>CGSRDP027</t>
  </si>
  <si>
    <t>CGSRDP028</t>
  </si>
  <si>
    <t>CGSRDP033</t>
  </si>
  <si>
    <t>CGSRDP038</t>
  </si>
  <si>
    <t>CGSRDP044</t>
  </si>
  <si>
    <t>CGSRDP048</t>
  </si>
  <si>
    <t>CGSRDP049</t>
  </si>
  <si>
    <t>CGSRDP050</t>
  </si>
  <si>
    <t>CGSRDP051</t>
  </si>
  <si>
    <t>CGSRDP052</t>
  </si>
  <si>
    <t>CGSRDP053</t>
  </si>
  <si>
    <t>CGSRDP054</t>
  </si>
  <si>
    <t>CGCPDP052</t>
  </si>
  <si>
    <t>CGCPDP059</t>
  </si>
  <si>
    <t>CGCPDP062</t>
  </si>
  <si>
    <t>hist_Corp_Governance_3.G3</t>
  </si>
  <si>
    <t>hist_Corp_Governance_3.G4</t>
  </si>
  <si>
    <t>CGSRDP055</t>
  </si>
  <si>
    <t>CGSRDP058</t>
  </si>
  <si>
    <t>CGSRDP059</t>
  </si>
  <si>
    <t>CGSRDP060</t>
  </si>
  <si>
    <t>CGSRDP061</t>
  </si>
  <si>
    <t>CGSRDP062</t>
  </si>
  <si>
    <t>CGSRDP063</t>
  </si>
  <si>
    <t>CGSRDP072</t>
  </si>
  <si>
    <t>CGSRDP073</t>
  </si>
  <si>
    <t>CGSRO02V</t>
  </si>
  <si>
    <t>CGSRO06V</t>
  </si>
  <si>
    <t>ECSLDP052</t>
  </si>
  <si>
    <t>ECSLDP059</t>
  </si>
  <si>
    <t>ECSLDP061</t>
  </si>
  <si>
    <t>ECSLDP071</t>
  </si>
  <si>
    <t>ECSLDP0711</t>
  </si>
  <si>
    <t>ECSLDP076</t>
  </si>
  <si>
    <t>ECSLO14V</t>
  </si>
  <si>
    <t>ECSLO16V</t>
  </si>
  <si>
    <t>ECSLO17V</t>
  </si>
  <si>
    <t>CGSRDP071</t>
  </si>
  <si>
    <t>CGSRDP074</t>
  </si>
  <si>
    <t>CGSRDP069</t>
  </si>
  <si>
    <t>CGSRDP076</t>
  </si>
  <si>
    <t>CGSRDP077</t>
  </si>
  <si>
    <t>CGSRDP066</t>
  </si>
  <si>
    <t>ECSLDP060</t>
  </si>
  <si>
    <t>ECSLDP067</t>
  </si>
  <si>
    <t>ECSLDP073</t>
  </si>
  <si>
    <t>CGSRDP075</t>
  </si>
  <si>
    <t>CGSRDP070</t>
  </si>
  <si>
    <t>CGBSDP062</t>
  </si>
  <si>
    <t>CGSRDP067</t>
  </si>
  <si>
    <t>ECSLDP072</t>
  </si>
  <si>
    <t>CGBSDP066</t>
  </si>
  <si>
    <t>CGBSDP067</t>
  </si>
  <si>
    <t>CGBSDP063</t>
  </si>
  <si>
    <t>CGBSDP064</t>
  </si>
  <si>
    <t>CGBSDP065</t>
  </si>
  <si>
    <t>hist_Economic.E0</t>
  </si>
  <si>
    <t>hist_Environmental_1.V1</t>
  </si>
  <si>
    <t>Environment</t>
  </si>
  <si>
    <t>hist_Environmental_1.V2</t>
  </si>
  <si>
    <t>hist_Environmental_1.V3</t>
  </si>
  <si>
    <t>ENERDP0051</t>
  </si>
  <si>
    <t>ENERDP013</t>
  </si>
  <si>
    <t>ENERDP015</t>
  </si>
  <si>
    <t>ENERDP0161</t>
  </si>
  <si>
    <t>ENERDP018</t>
  </si>
  <si>
    <t>ENERDP019</t>
  </si>
  <si>
    <t>ENERDP023</t>
  </si>
  <si>
    <t>ENERDP024</t>
  </si>
  <si>
    <t>ENERDP025</t>
  </si>
  <si>
    <t>ENERDP033</t>
  </si>
  <si>
    <t>ENERDP034</t>
  </si>
  <si>
    <t>ENERDP0341</t>
  </si>
  <si>
    <t>ENERDP035</t>
  </si>
  <si>
    <t>ENERDP0351</t>
  </si>
  <si>
    <t>ENERDP036</t>
  </si>
  <si>
    <t>ENERDP037</t>
  </si>
  <si>
    <t>ENERDP040</t>
  </si>
  <si>
    <t>ENERDP045</t>
  </si>
  <si>
    <t>ENERDP049</t>
  </si>
  <si>
    <t>ENERDP052</t>
  </si>
  <si>
    <t>ENERDP056</t>
  </si>
  <si>
    <t>ENERDP062</t>
  </si>
  <si>
    <t>ENERDP063</t>
  </si>
  <si>
    <t>ENERDP068</t>
  </si>
  <si>
    <t>ENERDP070</t>
  </si>
  <si>
    <t>ENERDP073</t>
  </si>
  <si>
    <t>ENERDP075</t>
  </si>
  <si>
    <t>ENERDP076</t>
  </si>
  <si>
    <t>ENERDP081</t>
  </si>
  <si>
    <t>ENERDP085</t>
  </si>
  <si>
    <t>ENERDP0851</t>
  </si>
  <si>
    <t>ENERDP089</t>
  </si>
  <si>
    <t>ENERDP095</t>
  </si>
  <si>
    <t>ENERDP097</t>
  </si>
  <si>
    <t>ENERDP098</t>
  </si>
  <si>
    <t>ENERDP091</t>
  </si>
  <si>
    <t>ENERDP092</t>
  </si>
  <si>
    <t>ENERDP057</t>
  </si>
  <si>
    <t>ENERDP032</t>
  </si>
  <si>
    <t>ENERDP096</t>
  </si>
  <si>
    <t>ENERDP0961</t>
  </si>
  <si>
    <t>ENERDP0401</t>
  </si>
  <si>
    <t>ENERDP058</t>
  </si>
  <si>
    <t>ENERDP027</t>
  </si>
  <si>
    <t>ENERDP0321</t>
  </si>
  <si>
    <t>ENERDP026</t>
  </si>
  <si>
    <t>ENERDP0261</t>
  </si>
  <si>
    <t>ENERDP014</t>
  </si>
  <si>
    <t>ENERDP123</t>
  </si>
  <si>
    <t>ENERDP126</t>
  </si>
  <si>
    <t>ENERO03V</t>
  </si>
  <si>
    <t>ENERO09V</t>
  </si>
  <si>
    <t>ENERO10V</t>
  </si>
  <si>
    <t>ENERO11V</t>
  </si>
  <si>
    <t>ENERO12V</t>
  </si>
  <si>
    <t>ENERO24V</t>
  </si>
  <si>
    <t>ENPIDP015</t>
  </si>
  <si>
    <t>ENPIDP019</t>
  </si>
  <si>
    <t>ENPIDP026</t>
  </si>
  <si>
    <t>ENPIDP028</t>
  </si>
  <si>
    <t>ENPIDP034</t>
  </si>
  <si>
    <t>ENPIDP036</t>
  </si>
  <si>
    <t>ENPIDP037</t>
  </si>
  <si>
    <t>ENPIDP040</t>
  </si>
  <si>
    <t>ENPIDP044</t>
  </si>
  <si>
    <t>ENPIDP045</t>
  </si>
  <si>
    <t>ENPIDP047</t>
  </si>
  <si>
    <t>ENPIDP048</t>
  </si>
  <si>
    <t>ENPIDP050</t>
  </si>
  <si>
    <t>ENPIDP052</t>
  </si>
  <si>
    <t>ENPIDP053</t>
  </si>
  <si>
    <t>ENPIDP057</t>
  </si>
  <si>
    <t>ENPIDP058</t>
  </si>
  <si>
    <t>ENPIDP060</t>
  </si>
  <si>
    <t>ENPIDP066</t>
  </si>
  <si>
    <t>ENPIDP067</t>
  </si>
  <si>
    <t>ENPIDP068</t>
  </si>
  <si>
    <t>ENPIDP069</t>
  </si>
  <si>
    <t>ENPIDP070</t>
  </si>
  <si>
    <t>ENPIDP016</t>
  </si>
  <si>
    <t>ENERDP103</t>
  </si>
  <si>
    <t>ENERDP1031</t>
  </si>
  <si>
    <t>ENPIDP023</t>
  </si>
  <si>
    <t>ENPIO03V</t>
  </si>
  <si>
    <t>ENERO13V</t>
  </si>
  <si>
    <t>ENPIDP079</t>
  </si>
  <si>
    <t>ENPIDP043</t>
  </si>
  <si>
    <t>ENPIDP078</t>
  </si>
  <si>
    <t>ENPIDP080</t>
  </si>
  <si>
    <t>ENPIDP041</t>
  </si>
  <si>
    <t>ENPIDP027</t>
  </si>
  <si>
    <t>ENPIDP029</t>
  </si>
  <si>
    <t>ENRRD01V</t>
  </si>
  <si>
    <t>ENRRD04V</t>
  </si>
  <si>
    <t>ENRRDP004</t>
  </si>
  <si>
    <t>ENRRDP008</t>
  </si>
  <si>
    <t>ENRRDP0121</t>
  </si>
  <si>
    <t>ENRRDP0122</t>
  </si>
  <si>
    <t>ENRRDP0124</t>
  </si>
  <si>
    <t>ENRRDP0125</t>
  </si>
  <si>
    <t>ENRRDP0191</t>
  </si>
  <si>
    <t>ENRRDP0192</t>
  </si>
  <si>
    <t>ENRRDP029</t>
  </si>
  <si>
    <t>ENRRDP031</t>
  </si>
  <si>
    <t>ENRRDP033</t>
  </si>
  <si>
    <t>ENRRDP0341</t>
  </si>
  <si>
    <t>ENRRDP0401</t>
  </si>
  <si>
    <t>ENRRDP046</t>
  </si>
  <si>
    <t>ENRRDP052</t>
  </si>
  <si>
    <t>ENRRDP054</t>
  </si>
  <si>
    <t>ENRRDP055</t>
  </si>
  <si>
    <t>ENRRDP058</t>
  </si>
  <si>
    <t>ENRRDP059</t>
  </si>
  <si>
    <t>ENRRDP061</t>
  </si>
  <si>
    <t>ENRRDP066</t>
  </si>
  <si>
    <t>ENRRO04V</t>
  </si>
  <si>
    <t>ENRRO09V</t>
  </si>
  <si>
    <t>ENRRO13V</t>
  </si>
  <si>
    <t>ENPIO16V</t>
  </si>
  <si>
    <t>ENRRDP0451</t>
  </si>
  <si>
    <t>ENRRDP060</t>
  </si>
  <si>
    <t>ENRRDP0601</t>
  </si>
  <si>
    <t>ENRRO06V</t>
  </si>
  <si>
    <t>ENPIO10V</t>
  </si>
  <si>
    <t>ENRRDP0342</t>
  </si>
  <si>
    <t>ENRRDP0402</t>
  </si>
  <si>
    <t>ENRRDP0452</t>
  </si>
  <si>
    <t>ENRRDP039</t>
  </si>
  <si>
    <t>ENRRDP056</t>
  </si>
  <si>
    <t>ENPIO11V</t>
  </si>
  <si>
    <t>ENRRDP068</t>
  </si>
  <si>
    <t>ENRRDP044</t>
  </si>
  <si>
    <t>ENRRDP067</t>
  </si>
  <si>
    <t>ENRRDP062</t>
  </si>
  <si>
    <t>ENRRDP069</t>
  </si>
  <si>
    <t>hist_Scores.C0</t>
  </si>
  <si>
    <t>hist_Social_1.S1</t>
  </si>
  <si>
    <t>hist_Social_1.S2</t>
  </si>
  <si>
    <t>hist_Social_1.S3</t>
  </si>
  <si>
    <t>hist_Social_1.S4</t>
  </si>
  <si>
    <t>hist_Social_1.S5</t>
  </si>
  <si>
    <t>Social</t>
  </si>
  <si>
    <t>ECCLO13V</t>
  </si>
  <si>
    <t>SOCODP0066</t>
  </si>
  <si>
    <t>SOCODP0067</t>
  </si>
  <si>
    <t>SOCODP0069</t>
  </si>
  <si>
    <t>SOCODP0109</t>
  </si>
  <si>
    <t>SOCODP011</t>
  </si>
  <si>
    <t>SOCODP0121</t>
  </si>
  <si>
    <t>SOCODP013</t>
  </si>
  <si>
    <t>SOCODP015</t>
  </si>
  <si>
    <t>SOCODP037</t>
  </si>
  <si>
    <t>SOCODP040</t>
  </si>
  <si>
    <t>SOCODP047</t>
  </si>
  <si>
    <t>SOCODP053</t>
  </si>
  <si>
    <t>SOCODP058</t>
  </si>
  <si>
    <t>SOCODP062</t>
  </si>
  <si>
    <t>SOCODP065</t>
  </si>
  <si>
    <t>SOCODP068</t>
  </si>
  <si>
    <t>SOCODP074</t>
  </si>
  <si>
    <t>SOCODP075</t>
  </si>
  <si>
    <t>SOCOO10V</t>
  </si>
  <si>
    <t>SOHRD01V</t>
  </si>
  <si>
    <t>SOHRDP0101</t>
  </si>
  <si>
    <t>SOHRDP0102</t>
  </si>
  <si>
    <t>SOHRDP0103</t>
  </si>
  <si>
    <t>SOHRDP0105</t>
  </si>
  <si>
    <t>SOHRDP012</t>
  </si>
  <si>
    <t>SOHRDP026</t>
  </si>
  <si>
    <t>SOCODP027</t>
  </si>
  <si>
    <t>SOCODP035</t>
  </si>
  <si>
    <t>SOCOO01V</t>
  </si>
  <si>
    <t>SOCODP051</t>
  </si>
  <si>
    <t>SOCODP055</t>
  </si>
  <si>
    <t>SOCODP060</t>
  </si>
  <si>
    <t>SOCODP070</t>
  </si>
  <si>
    <t>SOCODP069</t>
  </si>
  <si>
    <t>SOCODP030</t>
  </si>
  <si>
    <t>SOCODP073</t>
  </si>
  <si>
    <t>SOCODP067</t>
  </si>
  <si>
    <t>SOCODP072</t>
  </si>
  <si>
    <t>SOHRDP027</t>
  </si>
  <si>
    <t>SOHRDP029</t>
  </si>
  <si>
    <t>SOHRDP030</t>
  </si>
  <si>
    <t>ECCLDP039</t>
  </si>
  <si>
    <t>ECCLO12V</t>
  </si>
  <si>
    <t>SOPRDP0121</t>
  </si>
  <si>
    <t>SOPRDP0124</t>
  </si>
  <si>
    <t>SOPRDP0126</t>
  </si>
  <si>
    <t>SOPRDP0128</t>
  </si>
  <si>
    <t>SOPRDP016</t>
  </si>
  <si>
    <t>SOPRDP021</t>
  </si>
  <si>
    <t>SOPRDP022</t>
  </si>
  <si>
    <t>SOPRDP025</t>
  </si>
  <si>
    <t>SOPRDP029</t>
  </si>
  <si>
    <t>SOPRDP031</t>
  </si>
  <si>
    <t>SOPRDP036</t>
  </si>
  <si>
    <t>SOPRDP038</t>
  </si>
  <si>
    <t>SOPRDP039</t>
  </si>
  <si>
    <t>SOPRDP041</t>
  </si>
  <si>
    <t>SOPRDP043</t>
  </si>
  <si>
    <t>SOPRDP045</t>
  </si>
  <si>
    <t>SOPRDP047</t>
  </si>
  <si>
    <t>SOPRDP049</t>
  </si>
  <si>
    <t>SOPRDP051</t>
  </si>
  <si>
    <t>SOPRDP0544</t>
  </si>
  <si>
    <t>SOPRDP060</t>
  </si>
  <si>
    <t>ECCLDP040</t>
  </si>
  <si>
    <t>SOPRDP046</t>
  </si>
  <si>
    <t>SOPRDP062</t>
  </si>
  <si>
    <t>SOPRDP0541</t>
  </si>
  <si>
    <t>SOPRDP0546</t>
  </si>
  <si>
    <t>SOPRDP057</t>
  </si>
  <si>
    <t>SOPRDP059</t>
  </si>
  <si>
    <t>SOPRDP042</t>
  </si>
  <si>
    <t>SOPRDP040</t>
  </si>
  <si>
    <t>SOPRDP058</t>
  </si>
  <si>
    <t>SOHRDP032</t>
  </si>
  <si>
    <t>SOHRDP034</t>
  </si>
  <si>
    <t>ECCLDP041</t>
  </si>
  <si>
    <t>SOPRDP0547</t>
  </si>
  <si>
    <t>SOPRDP044</t>
  </si>
  <si>
    <t>SOHRDP033</t>
  </si>
  <si>
    <t>SOPRDP0543</t>
  </si>
  <si>
    <t>SOHRDP036</t>
  </si>
  <si>
    <t>SOPRDP067</t>
  </si>
  <si>
    <t>SOPRDP068</t>
  </si>
  <si>
    <t>SOPRDP083</t>
  </si>
  <si>
    <t>SOPRDP085</t>
  </si>
  <si>
    <t>SOPRDP086</t>
  </si>
  <si>
    <t>SOPRDP087</t>
  </si>
  <si>
    <t>SOPRDP088</t>
  </si>
  <si>
    <t>SOPRO01V</t>
  </si>
  <si>
    <t>SOPRO09V</t>
  </si>
  <si>
    <t>SOPRO11V</t>
  </si>
  <si>
    <t>ECPEDP039</t>
  </si>
  <si>
    <t>SODODP0081</t>
  </si>
  <si>
    <t>SODODP013</t>
  </si>
  <si>
    <t>SODODP0151</t>
  </si>
  <si>
    <t>SODODP017</t>
  </si>
  <si>
    <t>SODODP019</t>
  </si>
  <si>
    <t>SODODP026</t>
  </si>
  <si>
    <t>SODODP027</t>
  </si>
  <si>
    <t>SOEQDP019</t>
  </si>
  <si>
    <t>SOEQDP035</t>
  </si>
  <si>
    <t>SOEQDP036</t>
  </si>
  <si>
    <t>SOEQDP037</t>
  </si>
  <si>
    <t>SOEQDP043</t>
  </si>
  <si>
    <t>SOEQDP016</t>
  </si>
  <si>
    <t>SODODP016</t>
  </si>
  <si>
    <t>SOPRDP078</t>
  </si>
  <si>
    <t>SOEQDP034</t>
  </si>
  <si>
    <t>SOEQDP038</t>
  </si>
  <si>
    <t>SOEQDP039</t>
  </si>
  <si>
    <t>SOEQDP031</t>
  </si>
  <si>
    <t>SODODP018</t>
  </si>
  <si>
    <t>SODODP032</t>
  </si>
  <si>
    <t>SOPRDP063</t>
  </si>
  <si>
    <t>SODODP030</t>
  </si>
  <si>
    <t>SOPRO14V</t>
  </si>
  <si>
    <t>SODODP023</t>
  </si>
  <si>
    <t>SOPRDP072</t>
  </si>
  <si>
    <t>SOPRDP064</t>
  </si>
  <si>
    <t>SOPRDP065</t>
  </si>
  <si>
    <t>SOPRDP066</t>
  </si>
  <si>
    <t>SODODP014</t>
  </si>
  <si>
    <t>SOEQDP045</t>
  </si>
  <si>
    <t>SOEQDP047</t>
  </si>
  <si>
    <t>SOPRDP069</t>
  </si>
  <si>
    <t>SOPRDP077</t>
  </si>
  <si>
    <t>SOPRDP071</t>
  </si>
  <si>
    <t>SOPRDP079</t>
  </si>
  <si>
    <t>SODODP036</t>
  </si>
  <si>
    <t>SOPRDP082</t>
  </si>
  <si>
    <t>SOPRDP084</t>
  </si>
  <si>
    <t>SOPRDP075</t>
  </si>
  <si>
    <t>SOPRDP073</t>
  </si>
  <si>
    <t>SOEQO06V</t>
  </si>
  <si>
    <t>SOEQO08V</t>
  </si>
  <si>
    <t>SOEQO10V</t>
  </si>
  <si>
    <t>SOEQO13V</t>
  </si>
  <si>
    <t>SOHSD01V</t>
  </si>
  <si>
    <t>SOHSDP004</t>
  </si>
  <si>
    <t>SOHSDP0081</t>
  </si>
  <si>
    <t>SOHSDP0083</t>
  </si>
  <si>
    <t>SOHSDP0121</t>
  </si>
  <si>
    <t>SOHSDP0123</t>
  </si>
  <si>
    <t>SOHSDP014</t>
  </si>
  <si>
    <t>SOHSDP0183</t>
  </si>
  <si>
    <t>SOHSDP024</t>
  </si>
  <si>
    <t>SOHSDP026</t>
  </si>
  <si>
    <t>SOHSDP027</t>
  </si>
  <si>
    <t>SOHSDP029</t>
  </si>
  <si>
    <t>SOHSDP031</t>
  </si>
  <si>
    <t>SOHSDP032</t>
  </si>
  <si>
    <t>SOHSDP033</t>
  </si>
  <si>
    <t>SOHSDP035</t>
  </si>
  <si>
    <t>SOHSDP039</t>
  </si>
  <si>
    <t>SOHSDP043</t>
  </si>
  <si>
    <t>SOHSO01V</t>
  </si>
  <si>
    <t>SOTDD01V</t>
  </si>
  <si>
    <t>SOTDDP0091</t>
  </si>
  <si>
    <t>SOTDDP0092</t>
  </si>
  <si>
    <t>SOTDDP023</t>
  </si>
  <si>
    <t>SOTDDP024</t>
  </si>
  <si>
    <t>SOTDDP030</t>
  </si>
  <si>
    <t>SOTDDP018</t>
  </si>
  <si>
    <t>SOTDDP019</t>
  </si>
  <si>
    <t>SOTDDP021</t>
  </si>
  <si>
    <t>SOTDO02V</t>
  </si>
  <si>
    <t>SOHSDP009</t>
  </si>
  <si>
    <t>SOHSDP030</t>
  </si>
  <si>
    <t>SOHSDP021</t>
  </si>
  <si>
    <t>SOHSDP036</t>
  </si>
  <si>
    <t>SOHSDP037</t>
  </si>
  <si>
    <t>SOHSO02V</t>
  </si>
  <si>
    <t>SOHSDP028</t>
  </si>
  <si>
    <t>SOHSDP038</t>
  </si>
  <si>
    <t>SOHSDP025</t>
  </si>
  <si>
    <t>SOHSDP034</t>
  </si>
  <si>
    <t>SOHSDP046</t>
  </si>
  <si>
    <t>SODODP043</t>
  </si>
  <si>
    <t>SODODP037</t>
  </si>
  <si>
    <t>SODODP049</t>
  </si>
  <si>
    <t>SODODP038</t>
  </si>
  <si>
    <t>SODODP039</t>
  </si>
  <si>
    <t>SODODP040</t>
  </si>
  <si>
    <t>SODODP041</t>
  </si>
  <si>
    <t>SODODP042</t>
  </si>
  <si>
    <t>SODODP044</t>
  </si>
  <si>
    <t>SODODP045</t>
  </si>
  <si>
    <t>SODODP046</t>
  </si>
  <si>
    <t>SODODP047</t>
  </si>
  <si>
    <t>SODODP048</t>
  </si>
  <si>
    <t>Referential_Static_Info.A0</t>
  </si>
  <si>
    <t>A4DSCODE</t>
  </si>
  <si>
    <t>A4OAPERMID</t>
  </si>
  <si>
    <t>ISIN</t>
  </si>
  <si>
    <t>SECD</t>
  </si>
  <si>
    <t>A4NAME</t>
  </si>
  <si>
    <t>NAME</t>
  </si>
  <si>
    <t>A4CUR</t>
  </si>
  <si>
    <t>A4STATUS</t>
  </si>
  <si>
    <t>A4YEAR</t>
  </si>
  <si>
    <t>CLPACTYEAR</t>
  </si>
  <si>
    <t>ENERDP124</t>
  </si>
  <si>
    <t>SOCODP066</t>
  </si>
  <si>
    <t>CGBSDP019</t>
  </si>
  <si>
    <t>CGBSDP53</t>
  </si>
  <si>
    <t>CGVSDP033</t>
  </si>
  <si>
    <t>static</t>
  </si>
  <si>
    <t>TRESGS</t>
  </si>
  <si>
    <t>TRESGCS</t>
  </si>
  <si>
    <t>TRESGCCS</t>
  </si>
  <si>
    <t>TRESGENERS</t>
  </si>
  <si>
    <t>TRESGENPIS</t>
  </si>
  <si>
    <t>TRESGENRRS</t>
  </si>
  <si>
    <t>TRESGSOCOS</t>
  </si>
  <si>
    <t>TRESGSOHRS</t>
  </si>
  <si>
    <t>TRESGSOPRS</t>
  </si>
  <si>
    <t>TRESGSOWOS</t>
  </si>
  <si>
    <t>TRESGCGVSS</t>
  </si>
  <si>
    <t>TRESGCGBDS</t>
  </si>
  <si>
    <t>TRESGCGSRS</t>
  </si>
  <si>
    <t>CGSCORE</t>
  </si>
  <si>
    <t>ENSCORE</t>
  </si>
  <si>
    <t>SOSCORE</t>
  </si>
  <si>
    <t>TRDIRDS</t>
  </si>
  <si>
    <t>TRDIRPDS</t>
  </si>
  <si>
    <t>TRDIRIS</t>
  </si>
  <si>
    <t>TRDIRCS</t>
  </si>
  <si>
    <t>TRDIRS</t>
  </si>
  <si>
    <t>Category</t>
  </si>
  <si>
    <t>File</t>
  </si>
  <si>
    <t>Name</t>
  </si>
  <si>
    <t>Symbol</t>
  </si>
  <si>
    <t>Type</t>
  </si>
  <si>
    <t>Source</t>
  </si>
  <si>
    <t>Currency</t>
  </si>
  <si>
    <t>Full Name</t>
  </si>
  <si>
    <t>Activity</t>
  </si>
  <si>
    <t>Accidental Spills To Revenues USD in millions</t>
  </si>
  <si>
    <t>Time Series</t>
  </si>
  <si>
    <t>ESG</t>
  </si>
  <si>
    <t>N</t>
  </si>
  <si>
    <t>Active</t>
  </si>
  <si>
    <t>Alcohol Retailing</t>
  </si>
  <si>
    <t>Animal Well-being</t>
  </si>
  <si>
    <t>Asian - Minorities Board Percentage</t>
  </si>
  <si>
    <t>Asian - Minorities Employees Percentage</t>
  </si>
  <si>
    <t>Asian - Minorities Managers Percentage</t>
  </si>
  <si>
    <t>Auditor Early Resignation</t>
  </si>
  <si>
    <t>Average Employee Length of Service</t>
  </si>
  <si>
    <t>BBBEE Level</t>
  </si>
  <si>
    <t>Black or African American - Minorities Board Percentage</t>
  </si>
  <si>
    <t>Black or African American - Minorities Employees Percentage</t>
  </si>
  <si>
    <t>Black or African American - Minorities Managers Percentage</t>
  </si>
  <si>
    <t>Board Cultural Diversity, Percent</t>
  </si>
  <si>
    <t>CO2 Equivalent Emissions Indirect, Scope 3 To Revenues USD in millions</t>
  </si>
  <si>
    <t>Chief Diversity Officer</t>
  </si>
  <si>
    <t>ESG Assets Under Management</t>
  </si>
  <si>
    <t>Y</t>
  </si>
  <si>
    <t>ESG Organisation Perm ID</t>
  </si>
  <si>
    <t>Static</t>
  </si>
  <si>
    <t>ESG Period Last Update Date</t>
  </si>
  <si>
    <t>Emission Reduction Target Percentage</t>
  </si>
  <si>
    <t>Emission Reduction Target Year</t>
  </si>
  <si>
    <t>Employee Resource Groups</t>
  </si>
  <si>
    <t>Environment Pillar Score</t>
  </si>
  <si>
    <t>Executive Members Gender Diversity, Percent</t>
  </si>
  <si>
    <t>Executives Cultural Diversity</t>
  </si>
  <si>
    <t>Firearms</t>
  </si>
  <si>
    <t>Flaring Gases To Revenues USD in millions</t>
  </si>
  <si>
    <t>Fossil Fuel Divestment Policy</t>
  </si>
  <si>
    <t>Gender Pay Gap Percentage</t>
  </si>
  <si>
    <t>Governance Pillar Score</t>
  </si>
  <si>
    <t>Grid Loss Percentage</t>
  </si>
  <si>
    <t>HSMS Certified Percentage</t>
  </si>
  <si>
    <t>Hispanic or Latino - Minorities Board Percentage</t>
  </si>
  <si>
    <t>Hispanic or Latino - Minorities Employees Percentage</t>
  </si>
  <si>
    <t>Hispanic or Latino - Minorities Managers Percentage</t>
  </si>
  <si>
    <t>Internal Carbon Price per Tonne</t>
  </si>
  <si>
    <t>Internal Carbon Pricing</t>
  </si>
  <si>
    <t>Involuntary Turnover of Employees</t>
  </si>
  <si>
    <t>Litigation Expenses To Revenues Local in millions</t>
  </si>
  <si>
    <t>Minorities Board Percentage</t>
  </si>
  <si>
    <t>Minorities Employees Percentage</t>
  </si>
  <si>
    <t>Minorities Managers Percentage</t>
  </si>
  <si>
    <t>Minorities Salary Gap</t>
  </si>
  <si>
    <t>NOx Emissions To Revenues USD in millions</t>
  </si>
  <si>
    <t>Other - Minorities Board Percentage</t>
  </si>
  <si>
    <t>Other - Minorities Employees Percentage</t>
  </si>
  <si>
    <t>Other - Minorities Managers Percentage</t>
  </si>
  <si>
    <t>Ozone-Depleting Substances To Revenues USD in millions</t>
  </si>
  <si>
    <t>Percentage of Green Products</t>
  </si>
  <si>
    <t>Policy Cyber Security</t>
  </si>
  <si>
    <t>Policy Nuclear Safety</t>
  </si>
  <si>
    <t>Pork Products</t>
  </si>
  <si>
    <t>Products Recovered to Recycle</t>
  </si>
  <si>
    <t>Recent Responsible R&amp;D Controversies</t>
  </si>
  <si>
    <t>Revenue from Environmental Products</t>
  </si>
  <si>
    <t>Revenues from Healthy Food or Products</t>
  </si>
  <si>
    <t>Revenues from Pork Products</t>
  </si>
  <si>
    <t>SDG 1 No Poverty</t>
  </si>
  <si>
    <t>SDG 10 Reduced Inequality</t>
  </si>
  <si>
    <t>SDG 11 Sustainable Cities and Communities</t>
  </si>
  <si>
    <t>SDG 12 Responsible Consumption and Production</t>
  </si>
  <si>
    <t>SDG 13 Climate Action</t>
  </si>
  <si>
    <t>SDG 14 Life Below Water</t>
  </si>
  <si>
    <t>SDG 15 Life on Land</t>
  </si>
  <si>
    <t>SDG 16 Peace and Justice Strong Institutions</t>
  </si>
  <si>
    <t>SDG 17 Partnerships to achieve the Goal</t>
  </si>
  <si>
    <t>SDG 2 Zero Hunger</t>
  </si>
  <si>
    <t>SDG 3 Good Health and Well-being</t>
  </si>
  <si>
    <t>SDG 4 Quality Education</t>
  </si>
  <si>
    <t>SDG 5 Gender Equality</t>
  </si>
  <si>
    <t>SDG 6 Clean Water and Sanitation</t>
  </si>
  <si>
    <t>SDG 7 Affordable and Clean Energy</t>
  </si>
  <si>
    <t>SDG 8 Decent Work and Economic Growth</t>
  </si>
  <si>
    <t>SDG 9 Industry, Innovation and Infrastructure</t>
  </si>
  <si>
    <t>SOx Emissions To Revenues USD in millions</t>
  </si>
  <si>
    <t>Self-Reported Environmental Fines To Revenues Local in millions</t>
  </si>
  <si>
    <t>Social Pillar Score</t>
  </si>
  <si>
    <t>TRDIR Controversies Score</t>
  </si>
  <si>
    <t>TRDIR Diversity Score</t>
  </si>
  <si>
    <t>TRDIR Inclusion Score</t>
  </si>
  <si>
    <t>TRDIR People Development Score</t>
  </si>
  <si>
    <t>TRDIR Score</t>
  </si>
  <si>
    <t>Tobacco Retailing</t>
  </si>
  <si>
    <t>Total Renewable Energy</t>
  </si>
  <si>
    <t>Total Renewable Energy To Energy Use in millions</t>
  </si>
  <si>
    <t>Total Senior Executives Compensation To Revenues Local in millions</t>
  </si>
  <si>
    <t>UNPRI Signatory</t>
  </si>
  <si>
    <t>VOC Emissions To Revenues USD in millions</t>
  </si>
  <si>
    <t>Voluntary Turnover of Employees</t>
  </si>
  <si>
    <t>White - Minorities Board Percentage</t>
  </si>
  <si>
    <t>White - Minorities Employees Percentage</t>
  </si>
  <si>
    <t>White - Minorities Managers Percentage</t>
  </si>
  <si>
    <t>Abortifacients</t>
  </si>
  <si>
    <t>Accidental Spills</t>
  </si>
  <si>
    <t>Accidents Total</t>
  </si>
  <si>
    <t>Accounting Controversies</t>
  </si>
  <si>
    <t>Accounting Controversies Count</t>
  </si>
  <si>
    <t>Advance Notice Period Days</t>
  </si>
  <si>
    <t>Advance Notice for Shareholder Proposals</t>
  </si>
  <si>
    <t>Agrochemical 5 % Revenue</t>
  </si>
  <si>
    <t>Agrochemical Products</t>
  </si>
  <si>
    <t>Alcohol</t>
  </si>
  <si>
    <t>Alcohol 5% Revenues</t>
  </si>
  <si>
    <t>Alcohol Revenues</t>
  </si>
  <si>
    <t>Animal Testing</t>
  </si>
  <si>
    <t>Animal Testing Cosmetics</t>
  </si>
  <si>
    <t>Animal Testing Reduction</t>
  </si>
  <si>
    <t>Announced Layoffs</t>
  </si>
  <si>
    <t>Announced Layoffs To Total Employees</t>
  </si>
  <si>
    <t>Anti Takeover Devices Above Two</t>
  </si>
  <si>
    <t>Anti-Competition Controversies Count</t>
  </si>
  <si>
    <t>Anti-Personnel Landmines</t>
  </si>
  <si>
    <t>Anti-competition Controversies</t>
  </si>
  <si>
    <t>Armaments</t>
  </si>
  <si>
    <t>Armaments 5% Revenues</t>
  </si>
  <si>
    <t>Armaments Revenues</t>
  </si>
  <si>
    <t>Audit Board Committee</t>
  </si>
  <si>
    <t>Audit Committee Expertise</t>
  </si>
  <si>
    <t>Audit Committee Independence</t>
  </si>
  <si>
    <t>Audit Committee Mgt Independence</t>
  </si>
  <si>
    <t>Audit Committee NonExecutive Members</t>
  </si>
  <si>
    <t>Auditor Tenure</t>
  </si>
  <si>
    <t>Average Board Tenure</t>
  </si>
  <si>
    <t>Average Training Hours</t>
  </si>
  <si>
    <t>Biodiversity Impact Reduction</t>
  </si>
  <si>
    <t>Board Attendance</t>
  </si>
  <si>
    <t>Board Background and Skills</t>
  </si>
  <si>
    <t>Board Functions Policy</t>
  </si>
  <si>
    <t>Board Gender Diversity, Percent</t>
  </si>
  <si>
    <t>Board Individual Re-election</t>
  </si>
  <si>
    <t>Board Meeting Attendance Average</t>
  </si>
  <si>
    <t>Board Member Affiliations</t>
  </si>
  <si>
    <t>Board Member Compensation</t>
  </si>
  <si>
    <t>Board Member LT Compensation Incentives</t>
  </si>
  <si>
    <t>Board Member Membership Limits</t>
  </si>
  <si>
    <t>Board Member Term Duration</t>
  </si>
  <si>
    <t>Board Size</t>
  </si>
  <si>
    <t>Board Size More Ten Less Eight</t>
  </si>
  <si>
    <t>Board Specific Skills, Percent</t>
  </si>
  <si>
    <t>Board Structure Policy</t>
  </si>
  <si>
    <t>Board Structure Type</t>
  </si>
  <si>
    <t>Bribery, Corruption and Fraud Controversies</t>
  </si>
  <si>
    <t>Business Ethics Controversies</t>
  </si>
  <si>
    <t>CEO Board Member</t>
  </si>
  <si>
    <t>CEO Compensation Link to TSR</t>
  </si>
  <si>
    <t>CEO-Chairman Separation</t>
  </si>
  <si>
    <t>CO2 Equivalent Emissions Direct, Scope 1</t>
  </si>
  <si>
    <t>CO2 Equivalent Emissions Indirect, Scope 2</t>
  </si>
  <si>
    <t>CO2 Equivalent Emissions Indirect, Scope 3</t>
  </si>
  <si>
    <t>CO2 Equivalent Emissions Total</t>
  </si>
  <si>
    <t>CO2 Estimation Method</t>
  </si>
  <si>
    <t>CSR Strategy Score</t>
  </si>
  <si>
    <t>CSR Sustainability Committee</t>
  </si>
  <si>
    <t>CSR Sustainability External Audit</t>
  </si>
  <si>
    <t>CSR Sustainability External Auditor Name</t>
  </si>
  <si>
    <t>CSR Sustainability Report Global Activities</t>
  </si>
  <si>
    <t>CSR Sustainability Reporting</t>
  </si>
  <si>
    <t>Carbon Offsets/Credits</t>
  </si>
  <si>
    <t>Cement CO2 Equivalents Emission</t>
  </si>
  <si>
    <t>Cement Energy Use</t>
  </si>
  <si>
    <t>Chairman is ex-CEO</t>
  </si>
  <si>
    <t>Child Labor Controversies</t>
  </si>
  <si>
    <t>Classified Board Structure</t>
  </si>
  <si>
    <t>Climate Change Commercial Risks Opportunities</t>
  </si>
  <si>
    <t>Cluster Bombs</t>
  </si>
  <si>
    <t>Coal Produced (Raw Material in Tonnes) Total</t>
  </si>
  <si>
    <t>Committee Meetings Attendance Average</t>
  </si>
  <si>
    <t>Community Lending and Investments</t>
  </si>
  <si>
    <t>Community Score</t>
  </si>
  <si>
    <t>Company Cross Shareholding</t>
  </si>
  <si>
    <t>Company Level Actual Fiscal Year</t>
  </si>
  <si>
    <t>Company Level Year End</t>
  </si>
  <si>
    <t>Compensation Board Committee</t>
  </si>
  <si>
    <t>Compensation Committee Independence</t>
  </si>
  <si>
    <t>Compensation Committee Mgt Independence</t>
  </si>
  <si>
    <t>Compensation Committee NonExecutive Members</t>
  </si>
  <si>
    <t>Compensation Improvement Tools</t>
  </si>
  <si>
    <t>Confidential Voting Policy</t>
  </si>
  <si>
    <t>Consumer Complaints Controversies</t>
  </si>
  <si>
    <t>Consumer Complaints Controversies Count</t>
  </si>
  <si>
    <t>Contraceptives</t>
  </si>
  <si>
    <t>Contractor Accidents</t>
  </si>
  <si>
    <t>Contractor Fatalities</t>
  </si>
  <si>
    <t>Contractor Lost working Days</t>
  </si>
  <si>
    <t>Controversies Customer Health &amp; Safety</t>
  </si>
  <si>
    <t>Controversies Privacy</t>
  </si>
  <si>
    <t>Controversies Product Access</t>
  </si>
  <si>
    <t>Controversies Responsible Marketing</t>
  </si>
  <si>
    <t>Controversies Responsible R&amp;D</t>
  </si>
  <si>
    <t>Corporate Governance Board Committee</t>
  </si>
  <si>
    <t>Corporate Responsibility Awards</t>
  </si>
  <si>
    <t>Crisis Management Systems</t>
  </si>
  <si>
    <t>Critical Countries Controversies</t>
  </si>
  <si>
    <t>Critical Country 1</t>
  </si>
  <si>
    <t>Customer Satisfaction</t>
  </si>
  <si>
    <t>Datastream Company Code</t>
  </si>
  <si>
    <t>Day Care Services</t>
  </si>
  <si>
    <t>Different Voting Right Share</t>
  </si>
  <si>
    <t>Director Election Majority Requirement</t>
  </si>
  <si>
    <t>Diseases of the Developing World</t>
  </si>
  <si>
    <t>Diversity and Opportunity Controversies</t>
  </si>
  <si>
    <t>Donations Total</t>
  </si>
  <si>
    <t>Drug Delay</t>
  </si>
  <si>
    <t>EMS Certified Percent</t>
  </si>
  <si>
    <t>ESG Combined Score</t>
  </si>
  <si>
    <t>ESG Company Name</t>
  </si>
  <si>
    <t>ESG Controversies Score</t>
  </si>
  <si>
    <t>ESG Currency</t>
  </si>
  <si>
    <t>ESG Latest Fiscal Year</t>
  </si>
  <si>
    <t>ESG Reporting Scope</t>
  </si>
  <si>
    <t>ESG Score</t>
  </si>
  <si>
    <t>ESG Status</t>
  </si>
  <si>
    <t>Earnings Restatement</t>
  </si>
  <si>
    <t>Eco-Design Products</t>
  </si>
  <si>
    <t>Electricity Produced</t>
  </si>
  <si>
    <t>Electricity Purchased</t>
  </si>
  <si>
    <t>Elimination of Cumulative Voting Rights</t>
  </si>
  <si>
    <t>Embryonic Stem Cell Research</t>
  </si>
  <si>
    <t>Emissions Score</t>
  </si>
  <si>
    <t>Emissions Trading</t>
  </si>
  <si>
    <t>Employee Accidents</t>
  </si>
  <si>
    <t>Employee Engagement Voluntary Work</t>
  </si>
  <si>
    <t>Employee Fatalities</t>
  </si>
  <si>
    <t>Employee Health &amp; Safety Training Hours</t>
  </si>
  <si>
    <t>Employee Lost Working Days</t>
  </si>
  <si>
    <t>Employee Satisfaction</t>
  </si>
  <si>
    <t>Employees Health &amp; Safety Controversies</t>
  </si>
  <si>
    <t>Employees Health &amp; Safety OHSAS 18001</t>
  </si>
  <si>
    <t>Employees Health &amp; Safety Team</t>
  </si>
  <si>
    <t>Employees with disabilities</t>
  </si>
  <si>
    <t>Energy Produced Direct</t>
  </si>
  <si>
    <t>Energy Purchased Direct</t>
  </si>
  <si>
    <t>Energy Use Total</t>
  </si>
  <si>
    <t>Env R&amp;D Expenditures To Revenues in millions</t>
  </si>
  <si>
    <t>Env Supply Chain Partnership Termination</t>
  </si>
  <si>
    <t>Environment Management Team</t>
  </si>
  <si>
    <t>Environment Management Training</t>
  </si>
  <si>
    <t>Environmental Assets Under Mgt</t>
  </si>
  <si>
    <t>Environmental Controversies</t>
  </si>
  <si>
    <t>Environmental Controversies Count</t>
  </si>
  <si>
    <t>Environmental Expenditures</t>
  </si>
  <si>
    <t>Environmental Expenditures Investments</t>
  </si>
  <si>
    <t>Environmental Innovation Score</t>
  </si>
  <si>
    <t>Environmental Investments Initiatives</t>
  </si>
  <si>
    <t>Environmental Materials Sourcing</t>
  </si>
  <si>
    <t>Environmental Partnerships</t>
  </si>
  <si>
    <t>Environmental Products</t>
  </si>
  <si>
    <t>Environmental Project Financing</t>
  </si>
  <si>
    <t>Environmental Provisions</t>
  </si>
  <si>
    <t>Environmental R&amp;D Expenditures</t>
  </si>
  <si>
    <t>Environmental Restoration Initiatives</t>
  </si>
  <si>
    <t>Environmental Supply Chain Management</t>
  </si>
  <si>
    <t>Environmental Supply Chain Monitoring</t>
  </si>
  <si>
    <t>Equal Shareholder Rights</t>
  </si>
  <si>
    <t>Equator Principles</t>
  </si>
  <si>
    <t>Equator Principles or Env Project Financing</t>
  </si>
  <si>
    <t>Estimated CO2 Equivalents Emission Total</t>
  </si>
  <si>
    <t>Ethical Trading Initiative ETI</t>
  </si>
  <si>
    <t>Executive Compensation Controversies</t>
  </si>
  <si>
    <t>Executive Compensation LT Objectives</t>
  </si>
  <si>
    <t>Executive Compensation Policy</t>
  </si>
  <si>
    <t>Executive Individual Compensation</t>
  </si>
  <si>
    <t>Expanded Constituency Provision</t>
  </si>
  <si>
    <t>External Consultants</t>
  </si>
  <si>
    <t>Extractive Industries Transparency Initiative</t>
  </si>
  <si>
    <t>FDA Warning Letters</t>
  </si>
  <si>
    <t>Fair Price Provision</t>
  </si>
  <si>
    <t>Flaring Gases</t>
  </si>
  <si>
    <t>Fleet CO2 Emissions</t>
  </si>
  <si>
    <t>Fleet Fuel Consumption</t>
  </si>
  <si>
    <t>Flexible Working Hours</t>
  </si>
  <si>
    <t>Freedom of Association Controversies</t>
  </si>
  <si>
    <t>Fresh Water Withdrawal Total</t>
  </si>
  <si>
    <t>Fundamental Human Rights ILO UN</t>
  </si>
  <si>
    <t>GMO Products</t>
  </si>
  <si>
    <t>GRI Report Guidelines</t>
  </si>
  <si>
    <t>Gambling</t>
  </si>
  <si>
    <t>Gambling 5% Revenues</t>
  </si>
  <si>
    <t>Gambling Revenues</t>
  </si>
  <si>
    <t>Global Compact Signatory</t>
  </si>
  <si>
    <t>Golden Parachute</t>
  </si>
  <si>
    <t>Green Buildings</t>
  </si>
  <si>
    <t>HIV-AIDS Program</t>
  </si>
  <si>
    <t>HRC Corporate Equality Index</t>
  </si>
  <si>
    <t>Hazardous Waste</t>
  </si>
  <si>
    <t>Health &amp; Safety Policy</t>
  </si>
  <si>
    <t>Health &amp; Safety Training</t>
  </si>
  <si>
    <t>Healthy Food or Products</t>
  </si>
  <si>
    <t>Highest Remuneration Package</t>
  </si>
  <si>
    <t>Human Rights Breaches Contractor</t>
  </si>
  <si>
    <t>Human Rights Contractor</t>
  </si>
  <si>
    <t>Human Rights Controversies</t>
  </si>
  <si>
    <t>Human Rights Policy</t>
  </si>
  <si>
    <t>Human Rights Score</t>
  </si>
  <si>
    <t>Hybrid Vehicles</t>
  </si>
  <si>
    <t>ISO 14000 or EMS</t>
  </si>
  <si>
    <t>ISO 9000</t>
  </si>
  <si>
    <t>Improvement Tools Business Ethics</t>
  </si>
  <si>
    <t>Independent Board Members</t>
  </si>
  <si>
    <t>Indirect Energy Use</t>
  </si>
  <si>
    <t>Injuries To Million Hours</t>
  </si>
  <si>
    <t>Insider Dealings Controversies</t>
  </si>
  <si>
    <t>Insider Dealings Controversies Count</t>
  </si>
  <si>
    <t>Integrated Strategy in MD&amp;A</t>
  </si>
  <si>
    <t>Intellectual Property Controversies</t>
  </si>
  <si>
    <t>Internal Audit Department Reporting</t>
  </si>
  <si>
    <t>Internal Promotion</t>
  </si>
  <si>
    <t>Labeled Wood</t>
  </si>
  <si>
    <t>Labeled Wood Percentage</t>
  </si>
  <si>
    <t>Land Environmental Impact Reduction</t>
  </si>
  <si>
    <t>Limitation of Director Liability</t>
  </si>
  <si>
    <t>Limitations on Removal of Directors</t>
  </si>
  <si>
    <t>Limited Shareholder Rights to Call Meetings</t>
  </si>
  <si>
    <t>Litigation Expenses</t>
  </si>
  <si>
    <t>Lobbying Contribution Amount</t>
  </si>
  <si>
    <t>Lost Days To Total Days</t>
  </si>
  <si>
    <t>Lost Time Injury Rate Contractors</t>
  </si>
  <si>
    <t>Lost Time Injury Rate Employees</t>
  </si>
  <si>
    <t>Lost Time Injury Rate Total</t>
  </si>
  <si>
    <t>Lost Working Days</t>
  </si>
  <si>
    <t>Management Departures</t>
  </si>
  <si>
    <t>Management Score</t>
  </si>
  <si>
    <t>Management Training</t>
  </si>
  <si>
    <t>Mgt Compensation Controversies Count</t>
  </si>
  <si>
    <t>Minimum Number of Shares to Vote</t>
  </si>
  <si>
    <t>NOx Emissions</t>
  </si>
  <si>
    <t>NOx and SOx Emissions Reduction</t>
  </si>
  <si>
    <t>Net Employment Creation</t>
  </si>
  <si>
    <t>New Women Employees</t>
  </si>
  <si>
    <t>Noise Reduction</t>
  </si>
  <si>
    <t>Nomination Board Committee</t>
  </si>
  <si>
    <t>Nomination Committee Independence</t>
  </si>
  <si>
    <t>Nomination Committee Involvement</t>
  </si>
  <si>
    <t>Nomination Committee Mgt Independence</t>
  </si>
  <si>
    <t>Nomination Committee NonExecutive Members</t>
  </si>
  <si>
    <t>Non-Executive Board Members</t>
  </si>
  <si>
    <t>Non-Hazardous Waste</t>
  </si>
  <si>
    <t>Non-audit to Audit Fees Ratio</t>
  </si>
  <si>
    <t>Not Approved Drug</t>
  </si>
  <si>
    <t>Nuclear</t>
  </si>
  <si>
    <t>Nuclear 5% Revenues</t>
  </si>
  <si>
    <t>Nuclear Production</t>
  </si>
  <si>
    <t>Number of Board Meetings</t>
  </si>
  <si>
    <t>Number of Employees from CSR reporting</t>
  </si>
  <si>
    <t>OECD Guidelines for Multinational Enterprises</t>
  </si>
  <si>
    <t>Obesity Risk</t>
  </si>
  <si>
    <t>Occupational Diseases</t>
  </si>
  <si>
    <t>Organic Products Initiatives</t>
  </si>
  <si>
    <t>Ozone-Depleting Substances</t>
  </si>
  <si>
    <t>Particulate Matter Emissions Reduction</t>
  </si>
  <si>
    <t>Poison Pill</t>
  </si>
  <si>
    <t>Poison Pill Adoption Date</t>
  </si>
  <si>
    <t>Poison Pill Expiration Date</t>
  </si>
  <si>
    <t>Policy Board Diversity</t>
  </si>
  <si>
    <t>Policy Board Experience</t>
  </si>
  <si>
    <t>Policy Board Independence</t>
  </si>
  <si>
    <t>Policy Board Size</t>
  </si>
  <si>
    <t>Policy Bribery and Corruption</t>
  </si>
  <si>
    <t>Policy Business Ethics</t>
  </si>
  <si>
    <t>Policy Career Development</t>
  </si>
  <si>
    <t>Policy Child Labor</t>
  </si>
  <si>
    <t>Policy Community Involvement</t>
  </si>
  <si>
    <t>Policy Customer Health &amp; Safety</t>
  </si>
  <si>
    <t>Policy Data Privacy</t>
  </si>
  <si>
    <t>Policy Diversity and Opportunity</t>
  </si>
  <si>
    <t>Policy Emissions</t>
  </si>
  <si>
    <t>Policy Employee Health &amp; Safety</t>
  </si>
  <si>
    <t>Policy Energy Efficiency</t>
  </si>
  <si>
    <t>Policy Environmental Supply Chain</t>
  </si>
  <si>
    <t>Policy Equal Voting Right</t>
  </si>
  <si>
    <t>Policy Executive Compensation ESG Performance</t>
  </si>
  <si>
    <t>Policy Executive Compensation Performance</t>
  </si>
  <si>
    <t>Policy Executive Retention</t>
  </si>
  <si>
    <t>Policy Fair Competition</t>
  </si>
  <si>
    <t>Policy Fair Trade</t>
  </si>
  <si>
    <t>Policy Forced Labor</t>
  </si>
  <si>
    <t>Policy Freedom of Association</t>
  </si>
  <si>
    <t>Policy Human Rights</t>
  </si>
  <si>
    <t>Policy Responsible Marketing</t>
  </si>
  <si>
    <t>Policy Shareholder Engagement</t>
  </si>
  <si>
    <t>Policy Skills Training</t>
  </si>
  <si>
    <t>Policy Supply Chain Health &amp; Safety</t>
  </si>
  <si>
    <t>Policy Sustainable Packaging</t>
  </si>
  <si>
    <t>Policy Water Efficiency</t>
  </si>
  <si>
    <t>Political Contributions</t>
  </si>
  <si>
    <t>Pornography</t>
  </si>
  <si>
    <t>Pre-emptive Rights</t>
  </si>
  <si>
    <t>Product Access Low Price</t>
  </si>
  <si>
    <t>Product Delays</t>
  </si>
  <si>
    <t>Product Environmental Responsible Use</t>
  </si>
  <si>
    <t>Product Impact Minimization</t>
  </si>
  <si>
    <t>Product Quality Controversies</t>
  </si>
  <si>
    <t>Product Recall</t>
  </si>
  <si>
    <t>Product Responsibility Monitoring</t>
  </si>
  <si>
    <t>Product Responsibility Score</t>
  </si>
  <si>
    <t>Product Sales at Discount to Emerging Markets</t>
  </si>
  <si>
    <t>Profit Warnings</t>
  </si>
  <si>
    <t>Public Availability Corporate Statutes</t>
  </si>
  <si>
    <t>Public Health Controversies</t>
  </si>
  <si>
    <t>QMS Certified Percent</t>
  </si>
  <si>
    <t>Quality Mgt Systems</t>
  </si>
  <si>
    <t>Real Estate Sustainability Certifications</t>
  </si>
  <si>
    <t>Recent Accounting Controversies Count</t>
  </si>
  <si>
    <t>Recent Anti-Competition Controversy</t>
  </si>
  <si>
    <t>Recent Business Ethics Controversies</t>
  </si>
  <si>
    <t>Recent Child Labor Controversies</t>
  </si>
  <si>
    <t>Recent Consumer Controversies</t>
  </si>
  <si>
    <t>Recent Critical Countries Controversies</t>
  </si>
  <si>
    <t>Recent Customer Health &amp; Safety Controversies</t>
  </si>
  <si>
    <t>Recent Diversity Opportunity Controversies</t>
  </si>
  <si>
    <t>Recent Employee Health &amp; Safety Controversies</t>
  </si>
  <si>
    <t>Recent Environmental Controversies</t>
  </si>
  <si>
    <t>Recent FDA Warning Letters</t>
  </si>
  <si>
    <t>Recent Human Rights Controversies</t>
  </si>
  <si>
    <t>Recent Insider Dealings Controversies</t>
  </si>
  <si>
    <t>Recent Intellectual Property Controversies</t>
  </si>
  <si>
    <t>Recent Mgt Compensation Controversies</t>
  </si>
  <si>
    <t>Recent Privacy Controversies</t>
  </si>
  <si>
    <t>Recent Product Access Controversies</t>
  </si>
  <si>
    <t>Recent Public Health Controversies</t>
  </si>
  <si>
    <t>Recent Responsible Marketing Controversies</t>
  </si>
  <si>
    <t>Recent Shareholder Rights Controversies</t>
  </si>
  <si>
    <t>Recent Tax Fraud Controversies</t>
  </si>
  <si>
    <t>Recent Wages Working Condition Controversies</t>
  </si>
  <si>
    <t>Renewable Energy Produced</t>
  </si>
  <si>
    <t>Renewable Energy Purchased</t>
  </si>
  <si>
    <t>Renewable Energy Supply</t>
  </si>
  <si>
    <t>Renewable Energy Use</t>
  </si>
  <si>
    <t>Renewable Energy Use Ratio</t>
  </si>
  <si>
    <t>Renewable/Clean Energy Products</t>
  </si>
  <si>
    <t>Resource Reduction Policy</t>
  </si>
  <si>
    <t>Resource Reduction Targets</t>
  </si>
  <si>
    <t>Resource Use Score</t>
  </si>
  <si>
    <t>Responsible Marketing Controversies</t>
  </si>
  <si>
    <t>Retailing Responsibility</t>
  </si>
  <si>
    <t>SOx Emissions</t>
  </si>
  <si>
    <t>Salaries and Wages from CSR reporting</t>
  </si>
  <si>
    <t>Salary Gap</t>
  </si>
  <si>
    <t>Self-Reported Environmental Fines</t>
  </si>
  <si>
    <t>Shareholder Approval Significant Transactions</t>
  </si>
  <si>
    <t>Shareholder Rights Controversies Count</t>
  </si>
  <si>
    <t>Shareholder Rights Policy</t>
  </si>
  <si>
    <t>Shareholders Approval Stock Compensation Plan</t>
  </si>
  <si>
    <t>Shareholders Score</t>
  </si>
  <si>
    <t>Shareholders Vote on Executive Pay</t>
  </si>
  <si>
    <t>Six Sigma and Quality Mgt Systems</t>
  </si>
  <si>
    <t>Staff Transportation Impact Reduction</t>
  </si>
  <si>
    <t>Staggered Board Structure</t>
  </si>
  <si>
    <t>Stakeholder Engagement</t>
  </si>
  <si>
    <t>State Owned Enterprise SOE</t>
  </si>
  <si>
    <t>Strictly Independent Board Members</t>
  </si>
  <si>
    <t>Strikes</t>
  </si>
  <si>
    <t>Succession Plan</t>
  </si>
  <si>
    <t>Supermajority Vote Requirement</t>
  </si>
  <si>
    <t>Supplier ESG training</t>
  </si>
  <si>
    <t>Supply Chain Health &amp; Safety Improvements</t>
  </si>
  <si>
    <t>Supply Chain Health &amp; Safety Training</t>
  </si>
  <si>
    <t>Sustainability Compensation Incentives</t>
  </si>
  <si>
    <t>Sustainable Building Products</t>
  </si>
  <si>
    <t>Take-back and Recycling Initiatives</t>
  </si>
  <si>
    <t>Targets Diversity and Opportunity</t>
  </si>
  <si>
    <t>Targets Emissions</t>
  </si>
  <si>
    <t>Targets Energy Efficiency</t>
  </si>
  <si>
    <t>Targets Water Efficiency</t>
  </si>
  <si>
    <t>Tax Fraud Controversies</t>
  </si>
  <si>
    <t>Tobacco</t>
  </si>
  <si>
    <t>Tobacco 5% Revenues</t>
  </si>
  <si>
    <t>Tobacco Revenues</t>
  </si>
  <si>
    <t>Total CO2 Equivalent Emissions To Revenues USD in millions</t>
  </si>
  <si>
    <t>Total Donations To Revenues in millions</t>
  </si>
  <si>
    <t>Total Energy Use To Revenues USD in millions</t>
  </si>
  <si>
    <t>Total Hazardous Waste To Revenues USD in millions</t>
  </si>
  <si>
    <t>Total Injury Rate Contractors</t>
  </si>
  <si>
    <t>Total Injury Rate Employees</t>
  </si>
  <si>
    <t>Total Injury Rate Total</t>
  </si>
  <si>
    <t>Total Senior Executives Compensation</t>
  </si>
  <si>
    <t>Total Waste To Revenues USD in millions</t>
  </si>
  <si>
    <t>Toxic Chemicals Reduction</t>
  </si>
  <si>
    <t>Trade Union Representation</t>
  </si>
  <si>
    <t>Training Costs Per Employee</t>
  </si>
  <si>
    <t>Training Costs Total</t>
  </si>
  <si>
    <t>Training Hours Total</t>
  </si>
  <si>
    <t>Training and Development Policy</t>
  </si>
  <si>
    <t>Turnover of Employees</t>
  </si>
  <si>
    <t>Unlimited Authorized Capital or Blank Check</t>
  </si>
  <si>
    <t>VOC Emissions</t>
  </si>
  <si>
    <t>VOC Emissions Reduction</t>
  </si>
  <si>
    <t>VOC or Particulate Matter Emissions Reduction</t>
  </si>
  <si>
    <t>Veto Power or Golden share</t>
  </si>
  <si>
    <t>Voting Cap</t>
  </si>
  <si>
    <t>Voting Cap Percentage</t>
  </si>
  <si>
    <t>Wages Working Condition Controversies</t>
  </si>
  <si>
    <t>Wages Working Condition Controversies Count</t>
  </si>
  <si>
    <t>Waste Recycled To Total Waste</t>
  </si>
  <si>
    <t>Waste Recycled Total</t>
  </si>
  <si>
    <t>Waste Recycling Ratio</t>
  </si>
  <si>
    <t>Waste Reduction Initiatives</t>
  </si>
  <si>
    <t>Waste Total</t>
  </si>
  <si>
    <t>Water Discharged</t>
  </si>
  <si>
    <t>Water Pollutant Emissions</t>
  </si>
  <si>
    <t>Water Pollutant Emissions To Revenues USD in millions</t>
  </si>
  <si>
    <t>Water Recycled</t>
  </si>
  <si>
    <t>Water Technologies</t>
  </si>
  <si>
    <t>Water Use To Revenues USD in millions</t>
  </si>
  <si>
    <t>Water Withdrawal Total</t>
  </si>
  <si>
    <t>Whistleblower Protection</t>
  </si>
  <si>
    <t>Women Employees</t>
  </si>
  <si>
    <t>Women Managers</t>
  </si>
  <si>
    <t>Workforce Score</t>
  </si>
  <si>
    <t>Written Consent Requirements</t>
  </si>
  <si>
    <t>e-Waste Reduction</t>
  </si>
  <si>
    <t>Seq No.</t>
  </si>
  <si>
    <t>NB. DATATYPES IN THIS FILE ARE A SUBSET FROM Governance+Environmental+Social</t>
  </si>
  <si>
    <t>Code - Isin</t>
  </si>
  <si>
    <t>Datastream</t>
  </si>
  <si>
    <t>Code - Sedol</t>
  </si>
  <si>
    <t>(summary)</t>
  </si>
  <si>
    <t>Scores</t>
  </si>
  <si>
    <t>Static referential</t>
  </si>
  <si>
    <t>Total dataTypes</t>
  </si>
  <si>
    <t>dataTypes -&gt;</t>
  </si>
  <si>
    <t>Total different dataTypes (Static + Time series)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</si>
</sst>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4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49" fontId="2" fillId="0" borderId="0" xfId="0" applyNumberFormat="1" applyFont="1"/>
    <xf numFmtId="0" fontId="0" fillId="0" borderId="3" xfId="0" applyBorder="1"/>
    <xf numFmtId="0" fontId="0" fillId="0" borderId="8" xfId="0" applyBorder="1"/>
    <xf numFmtId="0" fontId="0" fillId="0" borderId="11" xfId="0" applyBorder="1"/>
    <xf numFmtId="49" fontId="2" fillId="3" borderId="0" xfId="0" applyNumberFormat="1" applyFont="1" applyFill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0" borderId="5" xfId="0" applyFont="1" applyBorder="1"/>
    <xf numFmtId="49" fontId="2" fillId="0" borderId="5" xfId="0" applyNumberFormat="1" applyFont="1" applyBorder="1"/>
    <xf numFmtId="0" fontId="4" fillId="5" borderId="0" xfId="0" applyFont="1" applyFill="1" applyAlignment="1">
      <alignment vertical="center"/>
    </xf>
    <xf numFmtId="0" fontId="2" fillId="5" borderId="0" xfId="0" applyFont="1" applyFill="1"/>
    <xf numFmtId="0" fontId="2" fillId="6" borderId="0" xfId="0" applyFont="1" applyFill="1" applyAlignment="1">
      <alignment horizontal="center"/>
    </xf>
    <xf numFmtId="0" fontId="2" fillId="6" borderId="0" xfId="0" applyFont="1" applyFill="1"/>
    <xf numFmtId="0" fontId="3" fillId="2" borderId="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1" xfId="1" applyNumberFormat="1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64" fontId="3" fillId="2" borderId="12" xfId="1" applyNumberFormat="1" applyFont="1" applyFill="1" applyBorder="1" applyAlignment="1">
      <alignment wrapText="1"/>
    </xf>
    <xf numFmtId="0" fontId="3" fillId="2" borderId="1" xfId="0" quotePrefix="1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64" fontId="0" fillId="2" borderId="7" xfId="1" applyNumberFormat="1" applyFont="1" applyFill="1" applyBorder="1"/>
    <xf numFmtId="0" fontId="0" fillId="2" borderId="8" xfId="0" applyFill="1" applyBorder="1" applyAlignment="1">
      <alignment horizontal="center"/>
    </xf>
    <xf numFmtId="0" fontId="2" fillId="2" borderId="8" xfId="0" applyFont="1" applyFill="1" applyBorder="1"/>
    <xf numFmtId="0" fontId="0" fillId="2" borderId="1" xfId="0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3" xfId="1" applyNumberFormat="1" applyFont="1" applyBorder="1" applyAlignment="1">
      <alignment horizontal="center" vertical="center"/>
    </xf>
    <xf numFmtId="164" fontId="0" fillId="0" borderId="14" xfId="1" applyNumberFormat="1" applyFont="1" applyBorder="1" applyAlignment="1">
      <alignment horizontal="center" vertical="center"/>
    </xf>
    <xf numFmtId="164" fontId="0" fillId="0" borderId="15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8"/>
  <sheetViews>
    <sheetView tabSelected="1" workbookViewId="0">
      <selection activeCell="N22" sqref="N22:N23"/>
    </sheetView>
  </sheetViews>
  <sheetFormatPr defaultRowHeight="14.4" x14ac:dyDescent="0.3"/>
  <cols>
    <col min="1" max="1" width="14.6640625" style="28" bestFit="1" customWidth="1"/>
    <col min="2" max="2" width="7.44140625" style="24" customWidth="1"/>
    <col min="3" max="3" width="24.6640625" bestFit="1" customWidth="1"/>
    <col min="4" max="4" width="8.44140625" style="24" customWidth="1"/>
    <col min="5" max="5" width="7.88671875" customWidth="1"/>
    <col min="6" max="6" width="11.77734375" style="1" bestFit="1" customWidth="1"/>
    <col min="7" max="8" width="10.5546875" style="24" bestFit="1" customWidth="1"/>
    <col min="9" max="9" width="10.33203125" style="2" customWidth="1"/>
    <col min="10" max="10" width="9.33203125" style="2" bestFit="1" customWidth="1"/>
    <col min="11" max="11" width="10" style="2" bestFit="1" customWidth="1"/>
    <col min="12" max="13" width="9.33203125" style="2" bestFit="1" customWidth="1"/>
    <col min="14" max="32" width="8.6640625" style="2" bestFit="1" customWidth="1"/>
    <col min="33" max="35" width="9.44140625" style="2" bestFit="1" customWidth="1"/>
    <col min="36" max="37" width="8.6640625" style="2" bestFit="1" customWidth="1"/>
    <col min="38" max="38" width="8" style="2" bestFit="1" customWidth="1"/>
    <col min="39" max="47" width="8.5546875" style="2" bestFit="1" customWidth="1"/>
    <col min="48" max="52" width="8" style="2" bestFit="1" customWidth="1"/>
    <col min="53" max="57" width="8.88671875" style="2"/>
  </cols>
  <sheetData>
    <row r="1" spans="1:61" s="37" customFormat="1" ht="24" x14ac:dyDescent="0.25">
      <c r="A1" s="30" t="s">
        <v>538</v>
      </c>
      <c r="B1" s="31" t="s">
        <v>1</v>
      </c>
      <c r="C1" s="32" t="s">
        <v>539</v>
      </c>
      <c r="D1" s="39" t="s">
        <v>4</v>
      </c>
      <c r="E1" s="38" t="s">
        <v>1071</v>
      </c>
      <c r="F1" s="33" t="s">
        <v>5</v>
      </c>
      <c r="G1" s="31" t="s">
        <v>2</v>
      </c>
      <c r="H1" s="31" t="s">
        <v>3</v>
      </c>
      <c r="I1" s="34" t="s">
        <v>87</v>
      </c>
      <c r="J1" s="35" t="s">
        <v>1072</v>
      </c>
      <c r="K1" s="36"/>
    </row>
    <row r="2" spans="1:61" x14ac:dyDescent="0.3">
      <c r="A2" s="56" t="s">
        <v>0</v>
      </c>
      <c r="B2" s="59">
        <v>4</v>
      </c>
      <c r="C2" t="s">
        <v>55</v>
      </c>
      <c r="D2" s="40">
        <f>COUNTA(J2:CD2)</f>
        <v>48</v>
      </c>
      <c r="E2" s="51">
        <f>SUM(D2:D5)</f>
        <v>149</v>
      </c>
      <c r="F2" s="62">
        <v>10219</v>
      </c>
      <c r="G2" s="44">
        <v>37621</v>
      </c>
      <c r="H2" s="45">
        <v>44926</v>
      </c>
      <c r="I2" s="15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  <c r="AE2" s="2" t="s">
        <v>28</v>
      </c>
      <c r="AF2" s="2" t="s">
        <v>29</v>
      </c>
      <c r="AG2" s="2" t="s">
        <v>30</v>
      </c>
      <c r="AH2" s="2" t="s">
        <v>31</v>
      </c>
      <c r="AI2" s="2" t="s">
        <v>32</v>
      </c>
      <c r="AJ2" s="2" t="s">
        <v>33</v>
      </c>
      <c r="AK2" s="2" t="s">
        <v>34</v>
      </c>
      <c r="AL2" s="2" t="s">
        <v>35</v>
      </c>
      <c r="AM2" s="2" t="s">
        <v>36</v>
      </c>
      <c r="AN2" s="2" t="s">
        <v>37</v>
      </c>
      <c r="AO2" s="2" t="s">
        <v>38</v>
      </c>
      <c r="AP2" s="2" t="s">
        <v>39</v>
      </c>
      <c r="AQ2" s="2" t="s">
        <v>40</v>
      </c>
      <c r="AR2" s="2" t="s">
        <v>41</v>
      </c>
      <c r="AS2" s="2" t="s">
        <v>42</v>
      </c>
      <c r="AT2" s="2" t="s">
        <v>43</v>
      </c>
      <c r="AU2" s="2" t="s">
        <v>44</v>
      </c>
      <c r="AV2" s="2" t="s">
        <v>45</v>
      </c>
      <c r="AW2" s="2" t="s">
        <v>46</v>
      </c>
      <c r="AX2" s="2" t="s">
        <v>47</v>
      </c>
      <c r="AY2" s="2" t="s">
        <v>48</v>
      </c>
      <c r="AZ2" s="2" t="s">
        <v>49</v>
      </c>
      <c r="BA2" s="2" t="s">
        <v>50</v>
      </c>
      <c r="BB2" s="2" t="s">
        <v>51</v>
      </c>
      <c r="BC2" s="2" t="s">
        <v>52</v>
      </c>
      <c r="BD2" s="2" t="s">
        <v>53</v>
      </c>
      <c r="BE2" s="2" t="s">
        <v>54</v>
      </c>
    </row>
    <row r="3" spans="1:61" x14ac:dyDescent="0.3">
      <c r="A3" s="57"/>
      <c r="B3" s="60"/>
      <c r="C3" t="s">
        <v>56</v>
      </c>
      <c r="D3" s="41">
        <f t="shared" ref="D3:D16" si="0">COUNTA(J3:CD3)</f>
        <v>30</v>
      </c>
      <c r="E3" s="52"/>
      <c r="F3" s="63"/>
      <c r="G3" s="44">
        <v>37621</v>
      </c>
      <c r="H3" s="45">
        <v>44926</v>
      </c>
      <c r="I3" s="15" t="s">
        <v>6</v>
      </c>
      <c r="J3" s="2" t="s">
        <v>57</v>
      </c>
      <c r="K3" s="2" t="s">
        <v>58</v>
      </c>
      <c r="L3" s="2" t="s">
        <v>59</v>
      </c>
      <c r="M3" s="2" t="s">
        <v>60</v>
      </c>
      <c r="N3" s="2" t="s">
        <v>61</v>
      </c>
      <c r="O3" s="2" t="s">
        <v>62</v>
      </c>
      <c r="P3" s="2" t="s">
        <v>63</v>
      </c>
      <c r="Q3" s="2" t="s">
        <v>64</v>
      </c>
      <c r="R3" s="2" t="s">
        <v>65</v>
      </c>
      <c r="S3" s="2" t="s">
        <v>66</v>
      </c>
      <c r="T3" s="2" t="s">
        <v>67</v>
      </c>
      <c r="U3" s="2" t="s">
        <v>68</v>
      </c>
      <c r="V3" s="2" t="s">
        <v>69</v>
      </c>
      <c r="W3" s="2" t="s">
        <v>70</v>
      </c>
      <c r="X3" s="2" t="s">
        <v>71</v>
      </c>
      <c r="Y3" s="2" t="s">
        <v>72</v>
      </c>
      <c r="Z3" s="2" t="s">
        <v>73</v>
      </c>
      <c r="AA3" s="2" t="s">
        <v>74</v>
      </c>
      <c r="AB3" s="2" t="s">
        <v>75</v>
      </c>
      <c r="AC3" s="2" t="s">
        <v>76</v>
      </c>
      <c r="AD3" s="2" t="s">
        <v>77</v>
      </c>
      <c r="AE3" s="2" t="s">
        <v>78</v>
      </c>
      <c r="AF3" s="2" t="s">
        <v>79</v>
      </c>
      <c r="AG3" s="2" t="s">
        <v>80</v>
      </c>
      <c r="AH3" s="2" t="s">
        <v>81</v>
      </c>
      <c r="AI3" s="2" t="s">
        <v>82</v>
      </c>
      <c r="AJ3" s="2" t="s">
        <v>83</v>
      </c>
      <c r="AK3" s="2" t="s">
        <v>84</v>
      </c>
      <c r="AL3" s="2" t="s">
        <v>85</v>
      </c>
      <c r="AM3" s="2" t="s">
        <v>86</v>
      </c>
    </row>
    <row r="4" spans="1:61" x14ac:dyDescent="0.3">
      <c r="A4" s="57"/>
      <c r="B4" s="60"/>
      <c r="C4" t="s">
        <v>120</v>
      </c>
      <c r="D4" s="41">
        <f t="shared" si="0"/>
        <v>32</v>
      </c>
      <c r="E4" s="52"/>
      <c r="F4" s="63"/>
      <c r="G4" s="44">
        <v>37621</v>
      </c>
      <c r="H4" s="45">
        <v>44926</v>
      </c>
      <c r="I4" s="16" t="s">
        <v>6</v>
      </c>
      <c r="J4" s="5" t="s">
        <v>88</v>
      </c>
      <c r="K4" s="5" t="s">
        <v>89</v>
      </c>
      <c r="L4" s="5" t="s">
        <v>90</v>
      </c>
      <c r="M4" s="5" t="s">
        <v>91</v>
      </c>
      <c r="N4" s="5" t="s">
        <v>92</v>
      </c>
      <c r="O4" s="5" t="s">
        <v>93</v>
      </c>
      <c r="P4" s="5" t="s">
        <v>94</v>
      </c>
      <c r="Q4" s="5" t="s">
        <v>95</v>
      </c>
      <c r="R4" s="5" t="s">
        <v>96</v>
      </c>
      <c r="S4" s="5" t="s">
        <v>97</v>
      </c>
      <c r="T4" s="5" t="s">
        <v>98</v>
      </c>
      <c r="U4" s="5" t="s">
        <v>99</v>
      </c>
      <c r="V4" s="5" t="s">
        <v>100</v>
      </c>
      <c r="W4" s="5" t="s">
        <v>101</v>
      </c>
      <c r="X4" s="5" t="s">
        <v>102</v>
      </c>
      <c r="Y4" s="5" t="s">
        <v>103</v>
      </c>
      <c r="Z4" s="5" t="s">
        <v>104</v>
      </c>
      <c r="AA4" s="5" t="s">
        <v>105</v>
      </c>
      <c r="AB4" s="5" t="s">
        <v>106</v>
      </c>
      <c r="AC4" s="5" t="s">
        <v>107</v>
      </c>
      <c r="AD4" s="5" t="s">
        <v>108</v>
      </c>
      <c r="AE4" s="5" t="s">
        <v>109</v>
      </c>
      <c r="AF4" s="5" t="s">
        <v>110</v>
      </c>
      <c r="AG4" s="5" t="s">
        <v>111</v>
      </c>
      <c r="AH4" s="5" t="s">
        <v>112</v>
      </c>
      <c r="AI4" s="5" t="s">
        <v>113</v>
      </c>
      <c r="AJ4" s="5" t="s">
        <v>114</v>
      </c>
      <c r="AK4" s="5" t="s">
        <v>115</v>
      </c>
      <c r="AL4" s="5" t="s">
        <v>116</v>
      </c>
      <c r="AM4" s="5" t="s">
        <v>117</v>
      </c>
      <c r="AN4" s="5" t="s">
        <v>118</v>
      </c>
      <c r="AO4" s="5" t="s">
        <v>119</v>
      </c>
    </row>
    <row r="5" spans="1:61" x14ac:dyDescent="0.3">
      <c r="A5" s="58"/>
      <c r="B5" s="61"/>
      <c r="C5" s="7" t="s">
        <v>121</v>
      </c>
      <c r="D5" s="42">
        <f t="shared" si="0"/>
        <v>39</v>
      </c>
      <c r="E5" s="53"/>
      <c r="F5" s="64"/>
      <c r="G5" s="44">
        <v>37621</v>
      </c>
      <c r="H5" s="45">
        <v>44926</v>
      </c>
      <c r="I5" s="16" t="s">
        <v>6</v>
      </c>
      <c r="J5" s="5" t="s">
        <v>122</v>
      </c>
      <c r="K5" s="5" t="s">
        <v>123</v>
      </c>
      <c r="L5" s="5" t="s">
        <v>124</v>
      </c>
      <c r="M5" s="5" t="s">
        <v>125</v>
      </c>
      <c r="N5" s="5" t="s">
        <v>126</v>
      </c>
      <c r="O5" s="5" t="s">
        <v>127</v>
      </c>
      <c r="P5" s="5" t="s">
        <v>128</v>
      </c>
      <c r="Q5" s="5" t="s">
        <v>129</v>
      </c>
      <c r="R5" s="5" t="s">
        <v>130</v>
      </c>
      <c r="S5" s="5" t="s">
        <v>131</v>
      </c>
      <c r="T5" s="5" t="s">
        <v>132</v>
      </c>
      <c r="U5" s="5" t="s">
        <v>133</v>
      </c>
      <c r="V5" s="5" t="s">
        <v>134</v>
      </c>
      <c r="W5" s="5" t="s">
        <v>135</v>
      </c>
      <c r="X5" s="5" t="s">
        <v>136</v>
      </c>
      <c r="Y5" s="5" t="s">
        <v>137</v>
      </c>
      <c r="Z5" s="5" t="s">
        <v>138</v>
      </c>
      <c r="AA5" s="5" t="s">
        <v>139</v>
      </c>
      <c r="AB5" s="5" t="s">
        <v>140</v>
      </c>
      <c r="AC5" s="5" t="s">
        <v>141</v>
      </c>
      <c r="AD5" s="5" t="s">
        <v>142</v>
      </c>
      <c r="AE5" s="5" t="s">
        <v>143</v>
      </c>
      <c r="AF5" s="5" t="s">
        <v>144</v>
      </c>
      <c r="AG5" s="5" t="s">
        <v>145</v>
      </c>
      <c r="AH5" s="5" t="s">
        <v>146</v>
      </c>
      <c r="AI5" s="5" t="s">
        <v>147</v>
      </c>
      <c r="AJ5" s="5" t="s">
        <v>148</v>
      </c>
      <c r="AK5" s="5" t="s">
        <v>149</v>
      </c>
      <c r="AL5" s="5" t="s">
        <v>150</v>
      </c>
      <c r="AM5" s="5" t="s">
        <v>151</v>
      </c>
      <c r="AN5" s="5" t="s">
        <v>152</v>
      </c>
      <c r="AO5" s="5" t="s">
        <v>153</v>
      </c>
      <c r="AP5" s="5" t="s">
        <v>154</v>
      </c>
      <c r="AQ5" s="5" t="s">
        <v>155</v>
      </c>
      <c r="AR5" s="5" t="s">
        <v>156</v>
      </c>
      <c r="AS5" s="5" t="s">
        <v>157</v>
      </c>
      <c r="AT5" s="5" t="s">
        <v>158</v>
      </c>
      <c r="AU5" s="5" t="s">
        <v>159</v>
      </c>
      <c r="AV5" s="5" t="s">
        <v>160</v>
      </c>
    </row>
    <row r="6" spans="1:61" x14ac:dyDescent="0.3">
      <c r="A6" s="56" t="s">
        <v>163</v>
      </c>
      <c r="B6" s="59">
        <v>3</v>
      </c>
      <c r="C6" s="6" t="s">
        <v>162</v>
      </c>
      <c r="D6" s="41">
        <f t="shared" si="0"/>
        <v>48</v>
      </c>
      <c r="E6" s="51">
        <f>SUM(D6:D8)</f>
        <v>135</v>
      </c>
      <c r="F6" s="62">
        <v>10219</v>
      </c>
      <c r="G6" s="44">
        <v>37621</v>
      </c>
      <c r="H6" s="45">
        <v>44926</v>
      </c>
      <c r="I6" s="15" t="s">
        <v>6</v>
      </c>
      <c r="J6" s="2" t="s">
        <v>166</v>
      </c>
      <c r="K6" s="2" t="s">
        <v>167</v>
      </c>
      <c r="L6" s="2" t="s">
        <v>168</v>
      </c>
      <c r="M6" s="2" t="s">
        <v>169</v>
      </c>
      <c r="N6" s="2" t="s">
        <v>170</v>
      </c>
      <c r="O6" s="2" t="s">
        <v>171</v>
      </c>
      <c r="P6" s="2" t="s">
        <v>172</v>
      </c>
      <c r="Q6" s="2" t="s">
        <v>173</v>
      </c>
      <c r="R6" s="2" t="s">
        <v>174</v>
      </c>
      <c r="S6" s="2" t="s">
        <v>175</v>
      </c>
      <c r="T6" s="2" t="s">
        <v>176</v>
      </c>
      <c r="U6" s="2" t="s">
        <v>177</v>
      </c>
      <c r="V6" s="2" t="s">
        <v>178</v>
      </c>
      <c r="W6" s="2" t="s">
        <v>179</v>
      </c>
      <c r="X6" s="2" t="s">
        <v>180</v>
      </c>
      <c r="Y6" s="2" t="s">
        <v>181</v>
      </c>
      <c r="Z6" s="2" t="s">
        <v>182</v>
      </c>
      <c r="AA6" s="2" t="s">
        <v>183</v>
      </c>
      <c r="AB6" s="2" t="s">
        <v>184</v>
      </c>
      <c r="AC6" s="2" t="s">
        <v>185</v>
      </c>
      <c r="AD6" s="2" t="s">
        <v>186</v>
      </c>
      <c r="AE6" s="2" t="s">
        <v>187</v>
      </c>
      <c r="AF6" s="2" t="s">
        <v>188</v>
      </c>
      <c r="AG6" s="2" t="s">
        <v>189</v>
      </c>
      <c r="AH6" s="2" t="s">
        <v>190</v>
      </c>
      <c r="AI6" s="2" t="s">
        <v>191</v>
      </c>
      <c r="AJ6" s="2" t="s">
        <v>192</v>
      </c>
      <c r="AK6" s="2" t="s">
        <v>193</v>
      </c>
      <c r="AL6" s="2" t="s">
        <v>194</v>
      </c>
      <c r="AM6" s="2" t="s">
        <v>195</v>
      </c>
      <c r="AN6" s="2" t="s">
        <v>196</v>
      </c>
      <c r="AO6" s="2" t="s">
        <v>197</v>
      </c>
      <c r="AP6" s="2" t="s">
        <v>198</v>
      </c>
      <c r="AQ6" s="2" t="s">
        <v>199</v>
      </c>
      <c r="AR6" s="2" t="s">
        <v>200</v>
      </c>
      <c r="AS6" s="2" t="s">
        <v>201</v>
      </c>
      <c r="AT6" s="2" t="s">
        <v>202</v>
      </c>
      <c r="AU6" s="2" t="s">
        <v>203</v>
      </c>
      <c r="AV6" s="2" t="s">
        <v>204</v>
      </c>
      <c r="AW6" s="2" t="s">
        <v>205</v>
      </c>
      <c r="AX6" s="2" t="s">
        <v>206</v>
      </c>
      <c r="AY6" s="2" t="s">
        <v>207</v>
      </c>
      <c r="AZ6" s="2" t="s">
        <v>208</v>
      </c>
      <c r="BA6" s="2" t="s">
        <v>209</v>
      </c>
      <c r="BB6" s="2" t="s">
        <v>210</v>
      </c>
      <c r="BC6" s="2" t="s">
        <v>211</v>
      </c>
      <c r="BD6" s="2" t="s">
        <v>212</v>
      </c>
      <c r="BE6" s="2" t="s">
        <v>213</v>
      </c>
    </row>
    <row r="7" spans="1:61" x14ac:dyDescent="0.3">
      <c r="A7" s="57"/>
      <c r="B7" s="60"/>
      <c r="C7" t="s">
        <v>164</v>
      </c>
      <c r="D7" s="41">
        <f t="shared" si="0"/>
        <v>44</v>
      </c>
      <c r="E7" s="52"/>
      <c r="F7" s="63"/>
      <c r="G7" s="44">
        <v>37621</v>
      </c>
      <c r="H7" s="45">
        <v>44926</v>
      </c>
      <c r="I7" s="16" t="s">
        <v>6</v>
      </c>
      <c r="J7" s="5" t="s">
        <v>214</v>
      </c>
      <c r="K7" s="5" t="s">
        <v>215</v>
      </c>
      <c r="L7" s="5" t="s">
        <v>216</v>
      </c>
      <c r="M7" s="5" t="s">
        <v>217</v>
      </c>
      <c r="N7" s="5" t="s">
        <v>218</v>
      </c>
      <c r="O7" s="5" t="s">
        <v>219</v>
      </c>
      <c r="P7" s="5" t="s">
        <v>220</v>
      </c>
      <c r="Q7" s="5" t="s">
        <v>221</v>
      </c>
      <c r="R7" s="5" t="s">
        <v>222</v>
      </c>
      <c r="S7" s="5" t="s">
        <v>223</v>
      </c>
      <c r="T7" s="5" t="s">
        <v>224</v>
      </c>
      <c r="U7" s="5" t="s">
        <v>225</v>
      </c>
      <c r="V7" s="5" t="s">
        <v>226</v>
      </c>
      <c r="W7" s="5" t="s">
        <v>227</v>
      </c>
      <c r="X7" s="5" t="s">
        <v>228</v>
      </c>
      <c r="Y7" s="5" t="s">
        <v>229</v>
      </c>
      <c r="Z7" s="5" t="s">
        <v>230</v>
      </c>
      <c r="AA7" s="5" t="s">
        <v>231</v>
      </c>
      <c r="AB7" s="5" t="s">
        <v>232</v>
      </c>
      <c r="AC7" s="5" t="s">
        <v>233</v>
      </c>
      <c r="AD7" s="5" t="s">
        <v>234</v>
      </c>
      <c r="AE7" s="5" t="s">
        <v>235</v>
      </c>
      <c r="AF7" s="5" t="s">
        <v>236</v>
      </c>
      <c r="AG7" s="5" t="s">
        <v>237</v>
      </c>
      <c r="AH7" s="5" t="s">
        <v>238</v>
      </c>
      <c r="AI7" s="5" t="s">
        <v>239</v>
      </c>
      <c r="AJ7" s="5" t="s">
        <v>240</v>
      </c>
      <c r="AK7" s="5" t="s">
        <v>241</v>
      </c>
      <c r="AL7" s="5" t="s">
        <v>242</v>
      </c>
      <c r="AM7" s="5" t="s">
        <v>243</v>
      </c>
      <c r="AN7" s="5" t="s">
        <v>244</v>
      </c>
      <c r="AO7" s="5" t="s">
        <v>245</v>
      </c>
      <c r="AP7" s="5" t="s">
        <v>246</v>
      </c>
      <c r="AQ7" s="5" t="s">
        <v>247</v>
      </c>
      <c r="AR7" s="5" t="s">
        <v>248</v>
      </c>
      <c r="AS7" s="5" t="s">
        <v>249</v>
      </c>
      <c r="AT7" s="5" t="s">
        <v>250</v>
      </c>
      <c r="AU7" s="5" t="s">
        <v>251</v>
      </c>
      <c r="AV7" s="5" t="s">
        <v>252</v>
      </c>
      <c r="AW7" s="5" t="s">
        <v>253</v>
      </c>
      <c r="AX7" s="5" t="s">
        <v>254</v>
      </c>
      <c r="AY7" s="5" t="s">
        <v>255</v>
      </c>
      <c r="AZ7" s="5" t="s">
        <v>256</v>
      </c>
      <c r="BA7" s="5" t="s">
        <v>257</v>
      </c>
    </row>
    <row r="8" spans="1:61" x14ac:dyDescent="0.3">
      <c r="A8" s="58"/>
      <c r="B8" s="61"/>
      <c r="C8" s="7" t="s">
        <v>165</v>
      </c>
      <c r="D8" s="41">
        <f t="shared" si="0"/>
        <v>43</v>
      </c>
      <c r="E8" s="53"/>
      <c r="F8" s="64"/>
      <c r="G8" s="44">
        <v>37621</v>
      </c>
      <c r="H8" s="45">
        <v>44926</v>
      </c>
      <c r="I8" s="16" t="s">
        <v>6</v>
      </c>
      <c r="J8" s="5" t="s">
        <v>258</v>
      </c>
      <c r="K8" s="5" t="s">
        <v>259</v>
      </c>
      <c r="L8" s="5" t="s">
        <v>260</v>
      </c>
      <c r="M8" s="5" t="s">
        <v>261</v>
      </c>
      <c r="N8" s="5" t="s">
        <v>262</v>
      </c>
      <c r="O8" s="5" t="s">
        <v>263</v>
      </c>
      <c r="P8" s="5" t="s">
        <v>264</v>
      </c>
      <c r="Q8" s="5" t="s">
        <v>265</v>
      </c>
      <c r="R8" s="5" t="s">
        <v>266</v>
      </c>
      <c r="S8" s="5" t="s">
        <v>267</v>
      </c>
      <c r="T8" s="5" t="s">
        <v>268</v>
      </c>
      <c r="U8" s="5" t="s">
        <v>269</v>
      </c>
      <c r="V8" s="5" t="s">
        <v>270</v>
      </c>
      <c r="W8" s="5" t="s">
        <v>271</v>
      </c>
      <c r="X8" s="5" t="s">
        <v>272</v>
      </c>
      <c r="Y8" s="5" t="s">
        <v>273</v>
      </c>
      <c r="Z8" s="5" t="s">
        <v>274</v>
      </c>
      <c r="AA8" s="5" t="s">
        <v>275</v>
      </c>
      <c r="AB8" s="5" t="s">
        <v>276</v>
      </c>
      <c r="AC8" s="5" t="s">
        <v>277</v>
      </c>
      <c r="AD8" s="5" t="s">
        <v>278</v>
      </c>
      <c r="AE8" s="5" t="s">
        <v>279</v>
      </c>
      <c r="AF8" s="5" t="s">
        <v>280</v>
      </c>
      <c r="AG8" s="5" t="s">
        <v>281</v>
      </c>
      <c r="AH8" s="5" t="s">
        <v>282</v>
      </c>
      <c r="AI8" s="5" t="s">
        <v>283</v>
      </c>
      <c r="AJ8" s="5" t="s">
        <v>284</v>
      </c>
      <c r="AK8" s="5" t="s">
        <v>285</v>
      </c>
      <c r="AL8" s="5" t="s">
        <v>286</v>
      </c>
      <c r="AM8" s="5" t="s">
        <v>287</v>
      </c>
      <c r="AN8" s="5" t="s">
        <v>288</v>
      </c>
      <c r="AO8" s="5" t="s">
        <v>289</v>
      </c>
      <c r="AP8" s="5" t="s">
        <v>290</v>
      </c>
      <c r="AQ8" s="5" t="s">
        <v>291</v>
      </c>
      <c r="AR8" s="5" t="s">
        <v>292</v>
      </c>
      <c r="AS8" s="5" t="s">
        <v>293</v>
      </c>
      <c r="AT8" s="5" t="s">
        <v>294</v>
      </c>
      <c r="AU8" s="5" t="s">
        <v>295</v>
      </c>
      <c r="AV8" s="5" t="s">
        <v>296</v>
      </c>
      <c r="AW8" s="5" t="s">
        <v>297</v>
      </c>
      <c r="AX8" s="5" t="s">
        <v>298</v>
      </c>
      <c r="AY8" s="5" t="s">
        <v>299</v>
      </c>
      <c r="AZ8" s="5" t="s">
        <v>300</v>
      </c>
    </row>
    <row r="9" spans="1:61" x14ac:dyDescent="0.3">
      <c r="A9" s="56" t="s">
        <v>307</v>
      </c>
      <c r="B9" s="59">
        <v>5</v>
      </c>
      <c r="C9" s="6" t="s">
        <v>302</v>
      </c>
      <c r="D9" s="40">
        <f t="shared" si="0"/>
        <v>39</v>
      </c>
      <c r="E9" s="51">
        <f>SUM(D9:D13)</f>
        <v>192</v>
      </c>
      <c r="F9" s="62">
        <v>10219</v>
      </c>
      <c r="G9" s="44">
        <v>37621</v>
      </c>
      <c r="H9" s="45">
        <v>44926</v>
      </c>
      <c r="I9" s="15" t="s">
        <v>6</v>
      </c>
      <c r="J9" s="2" t="s">
        <v>308</v>
      </c>
      <c r="K9" s="2" t="s">
        <v>309</v>
      </c>
      <c r="L9" s="2" t="s">
        <v>310</v>
      </c>
      <c r="M9" s="2" t="s">
        <v>311</v>
      </c>
      <c r="N9" s="2" t="s">
        <v>312</v>
      </c>
      <c r="O9" s="2" t="s">
        <v>313</v>
      </c>
      <c r="P9" s="2" t="s">
        <v>314</v>
      </c>
      <c r="Q9" s="2" t="s">
        <v>315</v>
      </c>
      <c r="R9" s="2" t="s">
        <v>316</v>
      </c>
      <c r="S9" s="2" t="s">
        <v>317</v>
      </c>
      <c r="T9" s="2" t="s">
        <v>318</v>
      </c>
      <c r="U9" s="2" t="s">
        <v>319</v>
      </c>
      <c r="V9" s="2" t="s">
        <v>320</v>
      </c>
      <c r="W9" s="2" t="s">
        <v>321</v>
      </c>
      <c r="X9" s="2" t="s">
        <v>322</v>
      </c>
      <c r="Y9" s="2" t="s">
        <v>323</v>
      </c>
      <c r="Z9" s="2" t="s">
        <v>324</v>
      </c>
      <c r="AA9" s="2" t="s">
        <v>325</v>
      </c>
      <c r="AB9" s="2" t="s">
        <v>326</v>
      </c>
      <c r="AC9" s="2" t="s">
        <v>327</v>
      </c>
      <c r="AD9" s="2" t="s">
        <v>328</v>
      </c>
      <c r="AE9" s="2" t="s">
        <v>329</v>
      </c>
      <c r="AF9" s="2" t="s">
        <v>330</v>
      </c>
      <c r="AG9" s="2" t="s">
        <v>331</v>
      </c>
      <c r="AH9" s="2" t="s">
        <v>332</v>
      </c>
      <c r="AI9" s="2" t="s">
        <v>333</v>
      </c>
      <c r="AJ9" s="2" t="s">
        <v>334</v>
      </c>
      <c r="AK9" s="2" t="s">
        <v>335</v>
      </c>
      <c r="AL9" s="2" t="s">
        <v>336</v>
      </c>
      <c r="AM9" s="2" t="s">
        <v>337</v>
      </c>
      <c r="AN9" s="2" t="s">
        <v>338</v>
      </c>
      <c r="AO9" s="2" t="s">
        <v>339</v>
      </c>
      <c r="AP9" s="2" t="s">
        <v>340</v>
      </c>
      <c r="AQ9" s="2" t="s">
        <v>341</v>
      </c>
      <c r="AR9" s="2" t="s">
        <v>342</v>
      </c>
      <c r="AS9" s="2" t="s">
        <v>343</v>
      </c>
      <c r="AT9" s="2" t="s">
        <v>344</v>
      </c>
      <c r="AU9" s="2" t="s">
        <v>345</v>
      </c>
      <c r="AV9" s="2" t="s">
        <v>346</v>
      </c>
    </row>
    <row r="10" spans="1:61" x14ac:dyDescent="0.3">
      <c r="A10" s="57"/>
      <c r="B10" s="60"/>
      <c r="C10" t="s">
        <v>303</v>
      </c>
      <c r="D10" s="41">
        <f t="shared" si="0"/>
        <v>44</v>
      </c>
      <c r="E10" s="52"/>
      <c r="F10" s="63"/>
      <c r="G10" s="44">
        <v>37621</v>
      </c>
      <c r="H10" s="45">
        <v>44926</v>
      </c>
      <c r="I10" s="16" t="s">
        <v>6</v>
      </c>
      <c r="J10" s="5" t="s">
        <v>347</v>
      </c>
      <c r="K10" s="5" t="s">
        <v>348</v>
      </c>
      <c r="L10" s="5" t="s">
        <v>349</v>
      </c>
      <c r="M10" s="5" t="s">
        <v>350</v>
      </c>
      <c r="N10" s="5" t="s">
        <v>351</v>
      </c>
      <c r="O10" s="5" t="s">
        <v>352</v>
      </c>
      <c r="P10" s="5" t="s">
        <v>353</v>
      </c>
      <c r="Q10" s="5" t="s">
        <v>354</v>
      </c>
      <c r="R10" s="5" t="s">
        <v>355</v>
      </c>
      <c r="S10" s="5" t="s">
        <v>356</v>
      </c>
      <c r="T10" s="5" t="s">
        <v>357</v>
      </c>
      <c r="U10" s="5" t="s">
        <v>358</v>
      </c>
      <c r="V10" s="5" t="s">
        <v>359</v>
      </c>
      <c r="W10" s="5" t="s">
        <v>360</v>
      </c>
      <c r="X10" s="5" t="s">
        <v>361</v>
      </c>
      <c r="Y10" s="5" t="s">
        <v>362</v>
      </c>
      <c r="Z10" s="5" t="s">
        <v>363</v>
      </c>
      <c r="AA10" s="5" t="s">
        <v>364</v>
      </c>
      <c r="AB10" s="5" t="s">
        <v>365</v>
      </c>
      <c r="AC10" s="5" t="s">
        <v>366</v>
      </c>
      <c r="AD10" s="5" t="s">
        <v>367</v>
      </c>
      <c r="AE10" s="5" t="s">
        <v>368</v>
      </c>
      <c r="AF10" s="5" t="s">
        <v>369</v>
      </c>
      <c r="AG10" s="5" t="s">
        <v>370</v>
      </c>
      <c r="AH10" s="5" t="s">
        <v>371</v>
      </c>
      <c r="AI10" s="5" t="s">
        <v>372</v>
      </c>
      <c r="AJ10" s="5" t="s">
        <v>373</v>
      </c>
      <c r="AK10" s="5" t="s">
        <v>374</v>
      </c>
      <c r="AL10" s="5" t="s">
        <v>375</v>
      </c>
      <c r="AM10" s="5" t="s">
        <v>376</v>
      </c>
      <c r="AN10" s="5" t="s">
        <v>377</v>
      </c>
      <c r="AO10" s="5" t="s">
        <v>378</v>
      </c>
      <c r="AP10" s="5" t="s">
        <v>379</v>
      </c>
      <c r="AQ10" s="5" t="s">
        <v>380</v>
      </c>
      <c r="AR10" s="5" t="s">
        <v>381</v>
      </c>
      <c r="AS10" s="5" t="s">
        <v>382</v>
      </c>
      <c r="AT10" s="5" t="s">
        <v>383</v>
      </c>
      <c r="AU10" s="5" t="s">
        <v>384</v>
      </c>
      <c r="AV10" s="5" t="s">
        <v>385</v>
      </c>
      <c r="AW10" s="5" t="s">
        <v>386</v>
      </c>
      <c r="AX10" s="5" t="s">
        <v>387</v>
      </c>
      <c r="AY10" s="5" t="s">
        <v>388</v>
      </c>
      <c r="AZ10" s="5" t="s">
        <v>389</v>
      </c>
      <c r="BA10" s="5" t="s">
        <v>390</v>
      </c>
    </row>
    <row r="11" spans="1:61" x14ac:dyDescent="0.3">
      <c r="A11" s="57"/>
      <c r="B11" s="60"/>
      <c r="C11" t="s">
        <v>304</v>
      </c>
      <c r="D11" s="41">
        <f t="shared" si="0"/>
        <v>52</v>
      </c>
      <c r="E11" s="52"/>
      <c r="F11" s="63"/>
      <c r="G11" s="44">
        <v>37621</v>
      </c>
      <c r="H11" s="45">
        <v>44926</v>
      </c>
      <c r="I11" s="16" t="s">
        <v>6</v>
      </c>
      <c r="J11" s="5" t="s">
        <v>391</v>
      </c>
      <c r="K11" s="5" t="s">
        <v>392</v>
      </c>
      <c r="L11" s="5" t="s">
        <v>393</v>
      </c>
      <c r="M11" s="5" t="s">
        <v>394</v>
      </c>
      <c r="N11" s="5" t="s">
        <v>395</v>
      </c>
      <c r="O11" s="5" t="s">
        <v>396</v>
      </c>
      <c r="P11" s="5" t="s">
        <v>397</v>
      </c>
      <c r="Q11" s="5" t="s">
        <v>398</v>
      </c>
      <c r="R11" s="5" t="s">
        <v>399</v>
      </c>
      <c r="S11" s="5" t="s">
        <v>400</v>
      </c>
      <c r="T11" s="5" t="s">
        <v>401</v>
      </c>
      <c r="U11" s="5" t="s">
        <v>402</v>
      </c>
      <c r="V11" s="5" t="s">
        <v>403</v>
      </c>
      <c r="W11" s="5" t="s">
        <v>404</v>
      </c>
      <c r="X11" s="5" t="s">
        <v>405</v>
      </c>
      <c r="Y11" s="5" t="s">
        <v>406</v>
      </c>
      <c r="Z11" s="5" t="s">
        <v>407</v>
      </c>
      <c r="AA11" s="5" t="s">
        <v>408</v>
      </c>
      <c r="AB11" s="5" t="s">
        <v>409</v>
      </c>
      <c r="AC11" s="5" t="s">
        <v>410</v>
      </c>
      <c r="AD11" s="5" t="s">
        <v>411</v>
      </c>
      <c r="AE11" s="5" t="s">
        <v>412</v>
      </c>
      <c r="AF11" s="5" t="s">
        <v>413</v>
      </c>
      <c r="AG11" s="5" t="s">
        <v>414</v>
      </c>
      <c r="AH11" s="5" t="s">
        <v>415</v>
      </c>
      <c r="AI11" s="5" t="s">
        <v>416</v>
      </c>
      <c r="AJ11" s="5" t="s">
        <v>417</v>
      </c>
      <c r="AK11" s="5" t="s">
        <v>418</v>
      </c>
      <c r="AL11" s="5" t="s">
        <v>419</v>
      </c>
      <c r="AM11" s="5" t="s">
        <v>420</v>
      </c>
      <c r="AN11" s="5" t="s">
        <v>421</v>
      </c>
      <c r="AO11" s="5" t="s">
        <v>422</v>
      </c>
      <c r="AP11" s="5" t="s">
        <v>423</v>
      </c>
      <c r="AQ11" s="5" t="s">
        <v>424</v>
      </c>
      <c r="AR11" s="5" t="s">
        <v>425</v>
      </c>
      <c r="AS11" s="5" t="s">
        <v>426</v>
      </c>
      <c r="AT11" s="5" t="s">
        <v>427</v>
      </c>
      <c r="AU11" s="5" t="s">
        <v>428</v>
      </c>
      <c r="AV11" s="5" t="s">
        <v>429</v>
      </c>
      <c r="AW11" s="5" t="s">
        <v>430</v>
      </c>
      <c r="AX11" s="5" t="s">
        <v>431</v>
      </c>
      <c r="AY11" s="5" t="s">
        <v>432</v>
      </c>
      <c r="AZ11" s="5" t="s">
        <v>433</v>
      </c>
      <c r="BA11" s="5" t="s">
        <v>434</v>
      </c>
      <c r="BB11" s="5" t="s">
        <v>435</v>
      </c>
      <c r="BC11" s="5" t="s">
        <v>436</v>
      </c>
      <c r="BD11" s="5" t="s">
        <v>437</v>
      </c>
      <c r="BE11" s="5" t="s">
        <v>438</v>
      </c>
      <c r="BF11" s="5" t="s">
        <v>439</v>
      </c>
      <c r="BG11" s="5" t="s">
        <v>440</v>
      </c>
      <c r="BH11" s="5" t="s">
        <v>441</v>
      </c>
      <c r="BI11" s="5" t="s">
        <v>442</v>
      </c>
    </row>
    <row r="12" spans="1:61" x14ac:dyDescent="0.3">
      <c r="A12" s="57"/>
      <c r="B12" s="60"/>
      <c r="C12" t="s">
        <v>305</v>
      </c>
      <c r="D12" s="41">
        <f t="shared" si="0"/>
        <v>44</v>
      </c>
      <c r="E12" s="52"/>
      <c r="F12" s="63"/>
      <c r="G12" s="44">
        <v>37621</v>
      </c>
      <c r="H12" s="45">
        <v>44926</v>
      </c>
      <c r="I12" s="16" t="s">
        <v>6</v>
      </c>
      <c r="J12" s="5" t="s">
        <v>443</v>
      </c>
      <c r="K12" s="5" t="s">
        <v>444</v>
      </c>
      <c r="L12" s="5" t="s">
        <v>445</v>
      </c>
      <c r="M12" s="5" t="s">
        <v>446</v>
      </c>
      <c r="N12" s="5" t="s">
        <v>447</v>
      </c>
      <c r="O12" s="5" t="s">
        <v>448</v>
      </c>
      <c r="P12" s="5" t="s">
        <v>449</v>
      </c>
      <c r="Q12" s="5" t="s">
        <v>450</v>
      </c>
      <c r="R12" s="5" t="s">
        <v>451</v>
      </c>
      <c r="S12" s="5" t="s">
        <v>452</v>
      </c>
      <c r="T12" s="5" t="s">
        <v>453</v>
      </c>
      <c r="U12" s="5" t="s">
        <v>454</v>
      </c>
      <c r="V12" s="5" t="s">
        <v>455</v>
      </c>
      <c r="W12" s="5" t="s">
        <v>456</v>
      </c>
      <c r="X12" s="5" t="s">
        <v>457</v>
      </c>
      <c r="Y12" s="5" t="s">
        <v>458</v>
      </c>
      <c r="Z12" s="5" t="s">
        <v>459</v>
      </c>
      <c r="AA12" s="5" t="s">
        <v>460</v>
      </c>
      <c r="AB12" s="5" t="s">
        <v>461</v>
      </c>
      <c r="AC12" s="5" t="s">
        <v>462</v>
      </c>
      <c r="AD12" s="5" t="s">
        <v>463</v>
      </c>
      <c r="AE12" s="5" t="s">
        <v>464</v>
      </c>
      <c r="AF12" s="5" t="s">
        <v>465</v>
      </c>
      <c r="AG12" s="5" t="s">
        <v>466</v>
      </c>
      <c r="AH12" s="5" t="s">
        <v>467</v>
      </c>
      <c r="AI12" s="5" t="s">
        <v>468</v>
      </c>
      <c r="AJ12" s="5" t="s">
        <v>469</v>
      </c>
      <c r="AK12" s="5" t="s">
        <v>470</v>
      </c>
      <c r="AL12" s="5" t="s">
        <v>471</v>
      </c>
      <c r="AM12" s="5" t="s">
        <v>472</v>
      </c>
      <c r="AN12" s="5" t="s">
        <v>473</v>
      </c>
      <c r="AO12" s="5" t="s">
        <v>474</v>
      </c>
      <c r="AP12" s="5" t="s">
        <v>475</v>
      </c>
      <c r="AQ12" s="5" t="s">
        <v>476</v>
      </c>
      <c r="AR12" s="5" t="s">
        <v>477</v>
      </c>
      <c r="AS12" s="5" t="s">
        <v>478</v>
      </c>
      <c r="AT12" s="5" t="s">
        <v>479</v>
      </c>
      <c r="AU12" s="5" t="s">
        <v>480</v>
      </c>
      <c r="AV12" s="5" t="s">
        <v>481</v>
      </c>
      <c r="AW12" s="5" t="s">
        <v>482</v>
      </c>
      <c r="AX12" s="5" t="s">
        <v>483</v>
      </c>
      <c r="AY12" s="5" t="s">
        <v>484</v>
      </c>
      <c r="AZ12" s="5" t="s">
        <v>485</v>
      </c>
      <c r="BA12" s="5" t="s">
        <v>486</v>
      </c>
    </row>
    <row r="13" spans="1:61" x14ac:dyDescent="0.3">
      <c r="A13" s="58"/>
      <c r="B13" s="61"/>
      <c r="C13" s="7" t="s">
        <v>306</v>
      </c>
      <c r="D13" s="42">
        <f t="shared" si="0"/>
        <v>13</v>
      </c>
      <c r="E13" s="53"/>
      <c r="F13" s="64"/>
      <c r="G13" s="44">
        <v>37621</v>
      </c>
      <c r="H13" s="45">
        <v>44926</v>
      </c>
      <c r="I13" s="16" t="s">
        <v>6</v>
      </c>
      <c r="J13" s="5" t="s">
        <v>487</v>
      </c>
      <c r="K13" s="5" t="s">
        <v>488</v>
      </c>
      <c r="L13" s="5" t="s">
        <v>489</v>
      </c>
      <c r="M13" s="5" t="s">
        <v>490</v>
      </c>
      <c r="N13" s="5" t="s">
        <v>491</v>
      </c>
      <c r="O13" s="5" t="s">
        <v>492</v>
      </c>
      <c r="P13" s="5" t="s">
        <v>493</v>
      </c>
      <c r="Q13" s="5" t="s">
        <v>494</v>
      </c>
      <c r="R13" s="5" t="s">
        <v>495</v>
      </c>
      <c r="S13" s="5" t="s">
        <v>496</v>
      </c>
      <c r="T13" s="5" t="s">
        <v>497</v>
      </c>
      <c r="U13" s="5" t="s">
        <v>498</v>
      </c>
      <c r="V13" s="5" t="s">
        <v>499</v>
      </c>
    </row>
    <row r="14" spans="1:61" x14ac:dyDescent="0.3">
      <c r="A14" s="25" t="s">
        <v>1068</v>
      </c>
      <c r="B14" s="22">
        <v>1</v>
      </c>
      <c r="C14" s="8" t="s">
        <v>161</v>
      </c>
      <c r="D14" s="41">
        <f t="shared" si="0"/>
        <v>21</v>
      </c>
      <c r="E14" s="43">
        <f>D14</f>
        <v>21</v>
      </c>
      <c r="F14" s="29">
        <v>10219</v>
      </c>
      <c r="G14" s="44">
        <v>37621</v>
      </c>
      <c r="H14" s="45">
        <v>44926</v>
      </c>
      <c r="I14" s="16" t="s">
        <v>6</v>
      </c>
      <c r="J14" s="9" t="s">
        <v>308</v>
      </c>
      <c r="K14" s="9" t="s">
        <v>350</v>
      </c>
      <c r="L14" s="9" t="s">
        <v>351</v>
      </c>
      <c r="M14" s="9" t="s">
        <v>401</v>
      </c>
      <c r="N14" s="9" t="s">
        <v>98</v>
      </c>
      <c r="O14" s="9" t="s">
        <v>99</v>
      </c>
      <c r="P14" s="9" t="s">
        <v>133</v>
      </c>
      <c r="Q14" s="9" t="s">
        <v>134</v>
      </c>
      <c r="R14" s="9" t="s">
        <v>135</v>
      </c>
      <c r="S14" s="9" t="s">
        <v>136</v>
      </c>
      <c r="T14" s="9" t="s">
        <v>137</v>
      </c>
      <c r="U14" s="9" t="s">
        <v>138</v>
      </c>
      <c r="V14" s="9" t="s">
        <v>139</v>
      </c>
      <c r="W14" s="9" t="s">
        <v>140</v>
      </c>
      <c r="X14" s="9" t="s">
        <v>141</v>
      </c>
      <c r="Y14" s="9" t="s">
        <v>373</v>
      </c>
      <c r="Z14" s="9" t="s">
        <v>148</v>
      </c>
      <c r="AA14" s="9" t="s">
        <v>149</v>
      </c>
      <c r="AB14" s="9" t="s">
        <v>150</v>
      </c>
      <c r="AC14" s="9" t="s">
        <v>385</v>
      </c>
      <c r="AD14" s="9" t="s">
        <v>155</v>
      </c>
    </row>
    <row r="15" spans="1:61" x14ac:dyDescent="0.3">
      <c r="A15" s="25" t="s">
        <v>1069</v>
      </c>
      <c r="B15" s="22">
        <v>1</v>
      </c>
      <c r="C15" s="8" t="s">
        <v>301</v>
      </c>
      <c r="D15" s="43">
        <f t="shared" si="0"/>
        <v>21</v>
      </c>
      <c r="E15" s="43">
        <f>D15</f>
        <v>21</v>
      </c>
      <c r="F15" s="29">
        <v>10219</v>
      </c>
      <c r="G15" s="44">
        <v>37621</v>
      </c>
      <c r="H15" s="45">
        <v>44926</v>
      </c>
      <c r="I15" s="16" t="s">
        <v>6</v>
      </c>
      <c r="J15" s="5" t="s">
        <v>517</v>
      </c>
      <c r="K15" s="5" t="s">
        <v>518</v>
      </c>
      <c r="L15" s="5" t="s">
        <v>519</v>
      </c>
      <c r="M15" s="5" t="s">
        <v>520</v>
      </c>
      <c r="N15" s="5" t="s">
        <v>521</v>
      </c>
      <c r="O15" s="5" t="s">
        <v>522</v>
      </c>
      <c r="P15" s="5" t="s">
        <v>523</v>
      </c>
      <c r="Q15" s="5" t="s">
        <v>524</v>
      </c>
      <c r="R15" s="5" t="s">
        <v>525</v>
      </c>
      <c r="S15" s="5" t="s">
        <v>526</v>
      </c>
      <c r="T15" s="5" t="s">
        <v>527</v>
      </c>
      <c r="U15" s="5" t="s">
        <v>528</v>
      </c>
      <c r="V15" s="5" t="s">
        <v>529</v>
      </c>
      <c r="W15" s="5" t="s">
        <v>530</v>
      </c>
      <c r="X15" s="5" t="s">
        <v>531</v>
      </c>
      <c r="Y15" s="5" t="s">
        <v>532</v>
      </c>
      <c r="Z15" s="5" t="s">
        <v>533</v>
      </c>
      <c r="AA15" s="5" t="s">
        <v>534</v>
      </c>
      <c r="AB15" s="5" t="s">
        <v>535</v>
      </c>
      <c r="AC15" s="5" t="s">
        <v>536</v>
      </c>
      <c r="AD15" s="5" t="s">
        <v>537</v>
      </c>
    </row>
    <row r="16" spans="1:61" x14ac:dyDescent="0.3">
      <c r="A16" s="25" t="s">
        <v>1070</v>
      </c>
      <c r="B16" s="22">
        <v>1</v>
      </c>
      <c r="C16" s="8" t="s">
        <v>500</v>
      </c>
      <c r="D16" s="42">
        <f t="shared" si="0"/>
        <v>16</v>
      </c>
      <c r="E16" s="43">
        <f>D16</f>
        <v>16</v>
      </c>
      <c r="F16" s="29">
        <v>10219</v>
      </c>
      <c r="G16" s="54" t="s">
        <v>516</v>
      </c>
      <c r="H16" s="55"/>
      <c r="I16" s="15"/>
      <c r="J16" s="2" t="s">
        <v>501</v>
      </c>
      <c r="K16" s="2" t="s">
        <v>502</v>
      </c>
      <c r="L16" s="2" t="s">
        <v>503</v>
      </c>
      <c r="M16" s="2" t="s">
        <v>504</v>
      </c>
      <c r="N16" s="2" t="s">
        <v>505</v>
      </c>
      <c r="O16" s="2" t="s">
        <v>506</v>
      </c>
      <c r="P16" s="2" t="s">
        <v>507</v>
      </c>
      <c r="Q16" s="2" t="s">
        <v>508</v>
      </c>
      <c r="R16" s="2" t="s">
        <v>509</v>
      </c>
      <c r="S16" s="2" t="s">
        <v>510</v>
      </c>
      <c r="T16" s="2" t="s">
        <v>6</v>
      </c>
      <c r="U16" s="2" t="s">
        <v>511</v>
      </c>
      <c r="V16" s="2" t="s">
        <v>512</v>
      </c>
      <c r="W16" s="2" t="s">
        <v>513</v>
      </c>
      <c r="X16" s="2" t="s">
        <v>514</v>
      </c>
      <c r="Y16" s="2" t="s">
        <v>515</v>
      </c>
    </row>
    <row r="17" spans="1:9" s="3" customFormat="1" x14ac:dyDescent="0.3">
      <c r="A17" s="26"/>
      <c r="B17" s="21">
        <f>SUM(B2:B16)</f>
        <v>15</v>
      </c>
      <c r="C17" s="4"/>
      <c r="D17" s="50"/>
      <c r="E17" s="49">
        <f>1+E2+E6+E9+E15+E16</f>
        <v>514</v>
      </c>
      <c r="F17" s="46" t="s">
        <v>1073</v>
      </c>
      <c r="G17" s="47"/>
      <c r="H17" s="47"/>
      <c r="I17" s="48"/>
    </row>
    <row r="18" spans="1:9" s="3" customFormat="1" ht="12" x14ac:dyDescent="0.25">
      <c r="A18" s="27"/>
      <c r="B18" s="23"/>
      <c r="D18" s="23"/>
      <c r="G18" s="23"/>
      <c r="H18" s="23"/>
    </row>
  </sheetData>
  <mergeCells count="13">
    <mergeCell ref="E6:E8"/>
    <mergeCell ref="E9:E13"/>
    <mergeCell ref="G16:H16"/>
    <mergeCell ref="A2:A5"/>
    <mergeCell ref="B2:B5"/>
    <mergeCell ref="F2:F5"/>
    <mergeCell ref="F6:F8"/>
    <mergeCell ref="F9:F13"/>
    <mergeCell ref="A6:A8"/>
    <mergeCell ref="B6:B8"/>
    <mergeCell ref="A9:A13"/>
    <mergeCell ref="B9:B13"/>
    <mergeCell ref="E2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45B4-53E9-4D0A-BC8D-F08B8261C488}">
  <dimension ref="A1:F514"/>
  <sheetViews>
    <sheetView topLeftCell="A472" workbookViewId="0">
      <selection activeCell="D510" sqref="D510"/>
    </sheetView>
  </sheetViews>
  <sheetFormatPr defaultRowHeight="12" x14ac:dyDescent="0.25"/>
  <cols>
    <col min="1" max="1" width="10.21875" style="2" bestFit="1" customWidth="1"/>
    <col min="2" max="2" width="9.88671875" style="2" customWidth="1"/>
    <col min="3" max="3" width="8.6640625" style="2" bestFit="1" customWidth="1"/>
    <col min="4" max="4" width="8.88671875" style="2"/>
    <col min="5" max="5" width="50.88671875" style="2" bestFit="1" customWidth="1"/>
    <col min="6" max="16384" width="8.88671875" style="2"/>
  </cols>
  <sheetData>
    <row r="1" spans="1:6" x14ac:dyDescent="0.25">
      <c r="A1" s="10" t="s">
        <v>541</v>
      </c>
      <c r="B1" s="10" t="s">
        <v>542</v>
      </c>
      <c r="C1" s="10" t="s">
        <v>543</v>
      </c>
      <c r="D1" s="10" t="s">
        <v>544</v>
      </c>
      <c r="E1" s="10" t="s">
        <v>545</v>
      </c>
      <c r="F1" s="10" t="s">
        <v>546</v>
      </c>
    </row>
    <row r="2" spans="1:6" x14ac:dyDescent="0.25">
      <c r="A2" s="2" t="s">
        <v>196</v>
      </c>
      <c r="B2" s="2" t="s">
        <v>548</v>
      </c>
      <c r="C2" s="2" t="s">
        <v>549</v>
      </c>
      <c r="D2" s="2" t="s">
        <v>550</v>
      </c>
      <c r="E2" s="2" t="s">
        <v>547</v>
      </c>
      <c r="F2" s="2" t="s">
        <v>551</v>
      </c>
    </row>
    <row r="3" spans="1:6" x14ac:dyDescent="0.25">
      <c r="A3" s="2" t="s">
        <v>394</v>
      </c>
      <c r="B3" s="2" t="s">
        <v>548</v>
      </c>
      <c r="C3" s="2" t="s">
        <v>549</v>
      </c>
      <c r="D3" s="2" t="s">
        <v>550</v>
      </c>
      <c r="E3" s="2" t="s">
        <v>552</v>
      </c>
      <c r="F3" s="2" t="s">
        <v>551</v>
      </c>
    </row>
    <row r="4" spans="1:6" x14ac:dyDescent="0.25">
      <c r="A4" s="2" t="s">
        <v>397</v>
      </c>
      <c r="B4" s="2" t="s">
        <v>548</v>
      </c>
      <c r="C4" s="2" t="s">
        <v>549</v>
      </c>
      <c r="D4" s="2" t="s">
        <v>550</v>
      </c>
      <c r="E4" s="2" t="s">
        <v>553</v>
      </c>
      <c r="F4" s="2" t="s">
        <v>551</v>
      </c>
    </row>
    <row r="5" spans="1:6" x14ac:dyDescent="0.25">
      <c r="A5" s="2" t="s">
        <v>158</v>
      </c>
      <c r="B5" s="2" t="s">
        <v>548</v>
      </c>
      <c r="C5" s="2" t="s">
        <v>549</v>
      </c>
      <c r="D5" s="2" t="s">
        <v>550</v>
      </c>
      <c r="E5" s="2" t="s">
        <v>554</v>
      </c>
      <c r="F5" s="2" t="s">
        <v>551</v>
      </c>
    </row>
    <row r="6" spans="1:6" x14ac:dyDescent="0.25">
      <c r="A6" s="2" t="s">
        <v>490</v>
      </c>
      <c r="B6" s="2" t="s">
        <v>548</v>
      </c>
      <c r="C6" s="2" t="s">
        <v>549</v>
      </c>
      <c r="D6" s="2" t="s">
        <v>550</v>
      </c>
      <c r="E6" s="2" t="s">
        <v>555</v>
      </c>
      <c r="F6" s="2" t="s">
        <v>551</v>
      </c>
    </row>
    <row r="7" spans="1:6" x14ac:dyDescent="0.25">
      <c r="A7" s="2" t="s">
        <v>495</v>
      </c>
      <c r="B7" s="2" t="s">
        <v>548</v>
      </c>
      <c r="C7" s="2" t="s">
        <v>549</v>
      </c>
      <c r="D7" s="2" t="s">
        <v>550</v>
      </c>
      <c r="E7" s="2" t="s">
        <v>556</v>
      </c>
      <c r="F7" s="2" t="s">
        <v>551</v>
      </c>
    </row>
    <row r="8" spans="1:6" x14ac:dyDescent="0.25">
      <c r="A8" s="2" t="s">
        <v>138</v>
      </c>
      <c r="B8" s="2" t="s">
        <v>548</v>
      </c>
      <c r="C8" s="2" t="s">
        <v>549</v>
      </c>
      <c r="D8" s="2" t="s">
        <v>550</v>
      </c>
      <c r="E8" s="2" t="s">
        <v>557</v>
      </c>
      <c r="F8" s="2" t="s">
        <v>551</v>
      </c>
    </row>
    <row r="9" spans="1:6" x14ac:dyDescent="0.25">
      <c r="A9" s="2" t="s">
        <v>433</v>
      </c>
      <c r="B9" s="2" t="s">
        <v>548</v>
      </c>
      <c r="C9" s="2" t="s">
        <v>549</v>
      </c>
      <c r="D9" s="2" t="s">
        <v>550</v>
      </c>
      <c r="E9" s="2" t="s">
        <v>558</v>
      </c>
      <c r="F9" s="2" t="s">
        <v>551</v>
      </c>
    </row>
    <row r="10" spans="1:6" x14ac:dyDescent="0.25">
      <c r="A10" s="2" t="s">
        <v>431</v>
      </c>
      <c r="B10" s="2" t="s">
        <v>548</v>
      </c>
      <c r="C10" s="2" t="s">
        <v>549</v>
      </c>
      <c r="D10" s="2" t="s">
        <v>550</v>
      </c>
      <c r="E10" s="2" t="s">
        <v>559</v>
      </c>
      <c r="F10" s="2" t="s">
        <v>551</v>
      </c>
    </row>
    <row r="11" spans="1:6" x14ac:dyDescent="0.25">
      <c r="A11" s="2" t="s">
        <v>159</v>
      </c>
      <c r="B11" s="2" t="s">
        <v>548</v>
      </c>
      <c r="C11" s="2" t="s">
        <v>549</v>
      </c>
      <c r="D11" s="2" t="s">
        <v>550</v>
      </c>
      <c r="E11" s="2" t="s">
        <v>560</v>
      </c>
      <c r="F11" s="2" t="s">
        <v>551</v>
      </c>
    </row>
    <row r="12" spans="1:6" x14ac:dyDescent="0.25">
      <c r="A12" s="2" t="s">
        <v>491</v>
      </c>
      <c r="B12" s="2" t="s">
        <v>548</v>
      </c>
      <c r="C12" s="2" t="s">
        <v>549</v>
      </c>
      <c r="D12" s="2" t="s">
        <v>550</v>
      </c>
      <c r="E12" s="2" t="s">
        <v>561</v>
      </c>
      <c r="F12" s="2" t="s">
        <v>551</v>
      </c>
    </row>
    <row r="13" spans="1:6" x14ac:dyDescent="0.25">
      <c r="A13" s="2" t="s">
        <v>496</v>
      </c>
      <c r="B13" s="2" t="s">
        <v>548</v>
      </c>
      <c r="C13" s="2" t="s">
        <v>549</v>
      </c>
      <c r="D13" s="2" t="s">
        <v>550</v>
      </c>
      <c r="E13" s="2" t="s">
        <v>562</v>
      </c>
      <c r="F13" s="2" t="s">
        <v>551</v>
      </c>
    </row>
    <row r="14" spans="1:6" x14ac:dyDescent="0.25">
      <c r="A14" s="2" t="s">
        <v>77</v>
      </c>
      <c r="B14" s="2" t="s">
        <v>548</v>
      </c>
      <c r="C14" s="2" t="s">
        <v>549</v>
      </c>
      <c r="D14" s="2" t="s">
        <v>550</v>
      </c>
      <c r="E14" s="2" t="s">
        <v>563</v>
      </c>
      <c r="F14" s="2" t="s">
        <v>551</v>
      </c>
    </row>
    <row r="15" spans="1:6" x14ac:dyDescent="0.25">
      <c r="A15" s="2" t="s">
        <v>206</v>
      </c>
      <c r="B15" s="2" t="s">
        <v>548</v>
      </c>
      <c r="C15" s="2" t="s">
        <v>549</v>
      </c>
      <c r="D15" s="2" t="s">
        <v>550</v>
      </c>
      <c r="E15" s="2" t="s">
        <v>564</v>
      </c>
      <c r="F15" s="2" t="s">
        <v>551</v>
      </c>
    </row>
    <row r="16" spans="1:6" x14ac:dyDescent="0.25">
      <c r="A16" s="2" t="s">
        <v>86</v>
      </c>
      <c r="B16" s="2" t="s">
        <v>548</v>
      </c>
      <c r="C16" s="2" t="s">
        <v>549</v>
      </c>
      <c r="D16" s="2" t="s">
        <v>550</v>
      </c>
      <c r="E16" s="2" t="s">
        <v>565</v>
      </c>
      <c r="F16" s="2" t="s">
        <v>551</v>
      </c>
    </row>
    <row r="17" spans="1:6" x14ac:dyDescent="0.25">
      <c r="A17" s="2" t="s">
        <v>254</v>
      </c>
      <c r="B17" s="2" t="s">
        <v>548</v>
      </c>
      <c r="C17" s="2" t="s">
        <v>549</v>
      </c>
      <c r="D17" s="2" t="s">
        <v>567</v>
      </c>
      <c r="E17" s="2" t="s">
        <v>566</v>
      </c>
      <c r="F17" s="2" t="s">
        <v>551</v>
      </c>
    </row>
    <row r="18" spans="1:6" x14ac:dyDescent="0.25">
      <c r="A18" s="2" t="s">
        <v>502</v>
      </c>
      <c r="B18" s="2" t="s">
        <v>569</v>
      </c>
      <c r="C18" s="2" t="s">
        <v>549</v>
      </c>
      <c r="D18" s="2" t="s">
        <v>550</v>
      </c>
      <c r="E18" s="2" t="s">
        <v>568</v>
      </c>
      <c r="F18" s="2" t="s">
        <v>551</v>
      </c>
    </row>
    <row r="19" spans="1:6" x14ac:dyDescent="0.25">
      <c r="A19" s="2" t="s">
        <v>7</v>
      </c>
      <c r="B19" s="2" t="s">
        <v>548</v>
      </c>
      <c r="C19" s="2" t="s">
        <v>549</v>
      </c>
      <c r="D19" s="2" t="s">
        <v>550</v>
      </c>
      <c r="E19" s="2" t="s">
        <v>570</v>
      </c>
      <c r="F19" s="2" t="s">
        <v>551</v>
      </c>
    </row>
    <row r="20" spans="1:6" x14ac:dyDescent="0.25">
      <c r="A20" s="2" t="s">
        <v>168</v>
      </c>
      <c r="B20" s="2" t="s">
        <v>548</v>
      </c>
      <c r="C20" s="2" t="s">
        <v>549</v>
      </c>
      <c r="D20" s="2" t="s">
        <v>550</v>
      </c>
      <c r="E20" s="2" t="s">
        <v>571</v>
      </c>
      <c r="F20" s="2" t="s">
        <v>551</v>
      </c>
    </row>
    <row r="21" spans="1:6" x14ac:dyDescent="0.25">
      <c r="A21" s="2" t="s">
        <v>170</v>
      </c>
      <c r="B21" s="2" t="s">
        <v>548</v>
      </c>
      <c r="C21" s="2" t="s">
        <v>549</v>
      </c>
      <c r="D21" s="2" t="s">
        <v>550</v>
      </c>
      <c r="E21" s="2" t="s">
        <v>572</v>
      </c>
      <c r="F21" s="2" t="s">
        <v>551</v>
      </c>
    </row>
    <row r="22" spans="1:6" x14ac:dyDescent="0.25">
      <c r="A22" s="2" t="s">
        <v>403</v>
      </c>
      <c r="B22" s="2" t="s">
        <v>548</v>
      </c>
      <c r="C22" s="2" t="s">
        <v>549</v>
      </c>
      <c r="D22" s="2" t="s">
        <v>550</v>
      </c>
      <c r="E22" s="2" t="s">
        <v>573</v>
      </c>
      <c r="F22" s="2" t="s">
        <v>551</v>
      </c>
    </row>
    <row r="23" spans="1:6" x14ac:dyDescent="0.25">
      <c r="A23" s="2" t="s">
        <v>531</v>
      </c>
      <c r="B23" s="2" t="s">
        <v>548</v>
      </c>
      <c r="C23" s="2" t="s">
        <v>549</v>
      </c>
      <c r="D23" s="2" t="s">
        <v>550</v>
      </c>
      <c r="E23" s="2" t="s">
        <v>574</v>
      </c>
      <c r="F23" s="2" t="s">
        <v>551</v>
      </c>
    </row>
    <row r="24" spans="1:6" x14ac:dyDescent="0.25">
      <c r="A24" s="2" t="s">
        <v>78</v>
      </c>
      <c r="B24" s="2" t="s">
        <v>548</v>
      </c>
      <c r="C24" s="2" t="s">
        <v>549</v>
      </c>
      <c r="D24" s="2" t="s">
        <v>550</v>
      </c>
      <c r="E24" s="2" t="s">
        <v>575</v>
      </c>
      <c r="F24" s="2" t="s">
        <v>551</v>
      </c>
    </row>
    <row r="25" spans="1:6" x14ac:dyDescent="0.25">
      <c r="A25" s="2" t="s">
        <v>76</v>
      </c>
      <c r="B25" s="2" t="s">
        <v>548</v>
      </c>
      <c r="C25" s="2" t="s">
        <v>549</v>
      </c>
      <c r="D25" s="2" t="s">
        <v>550</v>
      </c>
      <c r="E25" s="2" t="s">
        <v>576</v>
      </c>
      <c r="F25" s="2" t="s">
        <v>551</v>
      </c>
    </row>
    <row r="26" spans="1:6" x14ac:dyDescent="0.25">
      <c r="A26" s="2" t="s">
        <v>362</v>
      </c>
      <c r="B26" s="2" t="s">
        <v>548</v>
      </c>
      <c r="C26" s="2" t="s">
        <v>549</v>
      </c>
      <c r="D26" s="2" t="s">
        <v>550</v>
      </c>
      <c r="E26" s="2" t="s">
        <v>577</v>
      </c>
      <c r="F26" s="2" t="s">
        <v>551</v>
      </c>
    </row>
    <row r="27" spans="1:6" x14ac:dyDescent="0.25">
      <c r="A27" s="2" t="s">
        <v>212</v>
      </c>
      <c r="B27" s="2" t="s">
        <v>548</v>
      </c>
      <c r="C27" s="2" t="s">
        <v>549</v>
      </c>
      <c r="D27" s="2" t="s">
        <v>550</v>
      </c>
      <c r="E27" s="2" t="s">
        <v>578</v>
      </c>
      <c r="F27" s="2" t="s">
        <v>551</v>
      </c>
    </row>
    <row r="28" spans="1:6" x14ac:dyDescent="0.25">
      <c r="A28" s="2" t="s">
        <v>222</v>
      </c>
      <c r="B28" s="2" t="s">
        <v>548</v>
      </c>
      <c r="C28" s="2" t="s">
        <v>549</v>
      </c>
      <c r="D28" s="2" t="s">
        <v>550</v>
      </c>
      <c r="E28" s="2" t="s">
        <v>579</v>
      </c>
      <c r="F28" s="2" t="s">
        <v>551</v>
      </c>
    </row>
    <row r="29" spans="1:6" x14ac:dyDescent="0.25">
      <c r="A29" s="2" t="s">
        <v>415</v>
      </c>
      <c r="B29" s="2" t="s">
        <v>548</v>
      </c>
      <c r="C29" s="2" t="s">
        <v>549</v>
      </c>
      <c r="D29" s="2" t="s">
        <v>550</v>
      </c>
      <c r="E29" s="2" t="s">
        <v>580</v>
      </c>
      <c r="F29" s="2" t="s">
        <v>551</v>
      </c>
    </row>
    <row r="30" spans="1:6" x14ac:dyDescent="0.25">
      <c r="A30" s="2" t="s">
        <v>530</v>
      </c>
      <c r="B30" s="2" t="s">
        <v>548</v>
      </c>
      <c r="C30" s="2" t="s">
        <v>549</v>
      </c>
      <c r="D30" s="2" t="s">
        <v>550</v>
      </c>
      <c r="E30" s="2" t="s">
        <v>581</v>
      </c>
      <c r="F30" s="2" t="s">
        <v>551</v>
      </c>
    </row>
    <row r="31" spans="1:6" x14ac:dyDescent="0.25">
      <c r="A31" s="2" t="s">
        <v>300</v>
      </c>
      <c r="B31" s="2" t="s">
        <v>548</v>
      </c>
      <c r="C31" s="2" t="s">
        <v>549</v>
      </c>
      <c r="D31" s="2" t="s">
        <v>550</v>
      </c>
      <c r="E31" s="2" t="s">
        <v>582</v>
      </c>
      <c r="F31" s="2" t="s">
        <v>551</v>
      </c>
    </row>
    <row r="32" spans="1:6" x14ac:dyDescent="0.25">
      <c r="A32" s="2" t="s">
        <v>478</v>
      </c>
      <c r="B32" s="2" t="s">
        <v>548</v>
      </c>
      <c r="C32" s="2" t="s">
        <v>549</v>
      </c>
      <c r="D32" s="2" t="s">
        <v>550</v>
      </c>
      <c r="E32" s="2" t="s">
        <v>583</v>
      </c>
      <c r="F32" s="2" t="s">
        <v>551</v>
      </c>
    </row>
    <row r="33" spans="1:6" x14ac:dyDescent="0.25">
      <c r="A33" s="2" t="s">
        <v>160</v>
      </c>
      <c r="B33" s="2" t="s">
        <v>548</v>
      </c>
      <c r="C33" s="2" t="s">
        <v>549</v>
      </c>
      <c r="D33" s="2" t="s">
        <v>550</v>
      </c>
      <c r="E33" s="2" t="s">
        <v>584</v>
      </c>
      <c r="F33" s="2" t="s">
        <v>551</v>
      </c>
    </row>
    <row r="34" spans="1:6" x14ac:dyDescent="0.25">
      <c r="A34" s="2" t="s">
        <v>492</v>
      </c>
      <c r="B34" s="2" t="s">
        <v>548</v>
      </c>
      <c r="C34" s="2" t="s">
        <v>549</v>
      </c>
      <c r="D34" s="2" t="s">
        <v>550</v>
      </c>
      <c r="E34" s="2" t="s">
        <v>585</v>
      </c>
      <c r="F34" s="2" t="s">
        <v>551</v>
      </c>
    </row>
    <row r="35" spans="1:6" x14ac:dyDescent="0.25">
      <c r="A35" s="2" t="s">
        <v>497</v>
      </c>
      <c r="B35" s="2" t="s">
        <v>548</v>
      </c>
      <c r="C35" s="2" t="s">
        <v>549</v>
      </c>
      <c r="D35" s="2" t="s">
        <v>550</v>
      </c>
      <c r="E35" s="2" t="s">
        <v>586</v>
      </c>
      <c r="F35" s="2" t="s">
        <v>551</v>
      </c>
    </row>
    <row r="36" spans="1:6" x14ac:dyDescent="0.25">
      <c r="A36" s="2" t="s">
        <v>213</v>
      </c>
      <c r="B36" s="2" t="s">
        <v>548</v>
      </c>
      <c r="C36" s="2" t="s">
        <v>549</v>
      </c>
      <c r="D36" s="2" t="s">
        <v>567</v>
      </c>
      <c r="E36" s="2" t="s">
        <v>587</v>
      </c>
      <c r="F36" s="2" t="s">
        <v>551</v>
      </c>
    </row>
    <row r="37" spans="1:6" x14ac:dyDescent="0.25">
      <c r="A37" s="2" t="s">
        <v>167</v>
      </c>
      <c r="B37" s="2" t="s">
        <v>548</v>
      </c>
      <c r="C37" s="2" t="s">
        <v>549</v>
      </c>
      <c r="D37" s="2" t="s">
        <v>550</v>
      </c>
      <c r="E37" s="2" t="s">
        <v>588</v>
      </c>
      <c r="F37" s="2" t="s">
        <v>551</v>
      </c>
    </row>
    <row r="38" spans="1:6" x14ac:dyDescent="0.25">
      <c r="A38" s="2" t="s">
        <v>419</v>
      </c>
      <c r="B38" s="2" t="s">
        <v>548</v>
      </c>
      <c r="C38" s="2" t="s">
        <v>549</v>
      </c>
      <c r="D38" s="2" t="s">
        <v>550</v>
      </c>
      <c r="E38" s="2" t="s">
        <v>589</v>
      </c>
      <c r="F38" s="2" t="s">
        <v>551</v>
      </c>
    </row>
    <row r="39" spans="1:6" x14ac:dyDescent="0.25">
      <c r="A39" s="2" t="s">
        <v>137</v>
      </c>
      <c r="B39" s="2" t="s">
        <v>548</v>
      </c>
      <c r="C39" s="2" t="s">
        <v>549</v>
      </c>
      <c r="D39" s="2" t="s">
        <v>550</v>
      </c>
      <c r="E39" s="2" t="s">
        <v>590</v>
      </c>
      <c r="F39" s="2" t="s">
        <v>551</v>
      </c>
    </row>
    <row r="40" spans="1:6" x14ac:dyDescent="0.25">
      <c r="A40" s="2" t="s">
        <v>153</v>
      </c>
      <c r="B40" s="2" t="s">
        <v>548</v>
      </c>
      <c r="C40" s="2" t="s">
        <v>549</v>
      </c>
      <c r="D40" s="2" t="s">
        <v>550</v>
      </c>
      <c r="E40" s="2" t="s">
        <v>591</v>
      </c>
      <c r="F40" s="2" t="s">
        <v>551</v>
      </c>
    </row>
    <row r="41" spans="1:6" x14ac:dyDescent="0.25">
      <c r="A41" s="2" t="s">
        <v>488</v>
      </c>
      <c r="B41" s="2" t="s">
        <v>548</v>
      </c>
      <c r="C41" s="2" t="s">
        <v>549</v>
      </c>
      <c r="D41" s="2" t="s">
        <v>550</v>
      </c>
      <c r="E41" s="2" t="s">
        <v>592</v>
      </c>
      <c r="F41" s="2" t="s">
        <v>551</v>
      </c>
    </row>
    <row r="42" spans="1:6" x14ac:dyDescent="0.25">
      <c r="A42" s="2" t="s">
        <v>487</v>
      </c>
      <c r="B42" s="2" t="s">
        <v>548</v>
      </c>
      <c r="C42" s="2" t="s">
        <v>549</v>
      </c>
      <c r="D42" s="2" t="s">
        <v>550</v>
      </c>
      <c r="E42" s="2" t="s">
        <v>593</v>
      </c>
      <c r="F42" s="2" t="s">
        <v>551</v>
      </c>
    </row>
    <row r="43" spans="1:6" x14ac:dyDescent="0.25">
      <c r="A43" s="2" t="s">
        <v>489</v>
      </c>
      <c r="B43" s="2" t="s">
        <v>548</v>
      </c>
      <c r="C43" s="2" t="s">
        <v>549</v>
      </c>
      <c r="D43" s="2" t="s">
        <v>550</v>
      </c>
      <c r="E43" s="2" t="s">
        <v>594</v>
      </c>
      <c r="F43" s="2" t="s">
        <v>551</v>
      </c>
    </row>
    <row r="44" spans="1:6" x14ac:dyDescent="0.25">
      <c r="A44" s="2" t="s">
        <v>177</v>
      </c>
      <c r="B44" s="2" t="s">
        <v>548</v>
      </c>
      <c r="C44" s="2" t="s">
        <v>549</v>
      </c>
      <c r="D44" s="2" t="s">
        <v>550</v>
      </c>
      <c r="E44" s="2" t="s">
        <v>595</v>
      </c>
      <c r="F44" s="2" t="s">
        <v>551</v>
      </c>
    </row>
    <row r="45" spans="1:6" x14ac:dyDescent="0.25">
      <c r="A45" s="2" t="s">
        <v>157</v>
      </c>
      <c r="B45" s="2" t="s">
        <v>548</v>
      </c>
      <c r="C45" s="2" t="s">
        <v>549</v>
      </c>
      <c r="D45" s="2" t="s">
        <v>550</v>
      </c>
      <c r="E45" s="2" t="s">
        <v>596</v>
      </c>
      <c r="F45" s="2" t="s">
        <v>551</v>
      </c>
    </row>
    <row r="46" spans="1:6" x14ac:dyDescent="0.25">
      <c r="A46" s="2" t="s">
        <v>494</v>
      </c>
      <c r="B46" s="2" t="s">
        <v>548</v>
      </c>
      <c r="C46" s="2" t="s">
        <v>549</v>
      </c>
      <c r="D46" s="2" t="s">
        <v>550</v>
      </c>
      <c r="E46" s="2" t="s">
        <v>597</v>
      </c>
      <c r="F46" s="2" t="s">
        <v>551</v>
      </c>
    </row>
    <row r="47" spans="1:6" x14ac:dyDescent="0.25">
      <c r="A47" s="2" t="s">
        <v>499</v>
      </c>
      <c r="B47" s="2" t="s">
        <v>548</v>
      </c>
      <c r="C47" s="2" t="s">
        <v>549</v>
      </c>
      <c r="D47" s="2" t="s">
        <v>550</v>
      </c>
      <c r="E47" s="2" t="s">
        <v>598</v>
      </c>
      <c r="F47" s="2" t="s">
        <v>551</v>
      </c>
    </row>
    <row r="48" spans="1:6" x14ac:dyDescent="0.25">
      <c r="A48" s="2" t="s">
        <v>210</v>
      </c>
      <c r="B48" s="2" t="s">
        <v>548</v>
      </c>
      <c r="C48" s="2" t="s">
        <v>549</v>
      </c>
      <c r="D48" s="2" t="s">
        <v>550</v>
      </c>
      <c r="E48" s="2" t="s">
        <v>599</v>
      </c>
      <c r="F48" s="2" t="s">
        <v>551</v>
      </c>
    </row>
    <row r="49" spans="1:6" x14ac:dyDescent="0.25">
      <c r="A49" s="2" t="s">
        <v>251</v>
      </c>
      <c r="B49" s="2" t="s">
        <v>548</v>
      </c>
      <c r="C49" s="2" t="s">
        <v>549</v>
      </c>
      <c r="D49" s="2" t="s">
        <v>550</v>
      </c>
      <c r="E49" s="2" t="s">
        <v>600</v>
      </c>
      <c r="F49" s="2" t="s">
        <v>551</v>
      </c>
    </row>
    <row r="50" spans="1:6" x14ac:dyDescent="0.25">
      <c r="A50" s="2" t="s">
        <v>396</v>
      </c>
      <c r="B50" s="2" t="s">
        <v>548</v>
      </c>
      <c r="C50" s="2" t="s">
        <v>549</v>
      </c>
      <c r="D50" s="2" t="s">
        <v>550</v>
      </c>
      <c r="E50" s="2" t="s">
        <v>601</v>
      </c>
      <c r="F50" s="2" t="s">
        <v>551</v>
      </c>
    </row>
    <row r="51" spans="1:6" x14ac:dyDescent="0.25">
      <c r="A51" s="2" t="s">
        <v>215</v>
      </c>
      <c r="B51" s="2" t="s">
        <v>548</v>
      </c>
      <c r="C51" s="2" t="s">
        <v>549</v>
      </c>
      <c r="D51" s="2" t="s">
        <v>550</v>
      </c>
      <c r="E51" s="2" t="s">
        <v>602</v>
      </c>
      <c r="F51" s="2" t="s">
        <v>551</v>
      </c>
    </row>
    <row r="52" spans="1:6" x14ac:dyDescent="0.25">
      <c r="A52" s="2" t="s">
        <v>393</v>
      </c>
      <c r="B52" s="2" t="s">
        <v>548</v>
      </c>
      <c r="C52" s="2" t="s">
        <v>549</v>
      </c>
      <c r="D52" s="2" t="s">
        <v>550</v>
      </c>
      <c r="E52" s="2" t="s">
        <v>603</v>
      </c>
      <c r="F52" s="2" t="s">
        <v>551</v>
      </c>
    </row>
    <row r="53" spans="1:6" x14ac:dyDescent="0.25">
      <c r="A53" s="2" t="s">
        <v>253</v>
      </c>
      <c r="B53" s="2" t="s">
        <v>548</v>
      </c>
      <c r="C53" s="2" t="s">
        <v>549</v>
      </c>
      <c r="D53" s="2" t="s">
        <v>550</v>
      </c>
      <c r="E53" s="2" t="s">
        <v>604</v>
      </c>
      <c r="F53" s="2" t="s">
        <v>551</v>
      </c>
    </row>
    <row r="54" spans="1:6" x14ac:dyDescent="0.25">
      <c r="A54" s="2" t="s">
        <v>441</v>
      </c>
      <c r="B54" s="2" t="s">
        <v>548</v>
      </c>
      <c r="C54" s="2" t="s">
        <v>549</v>
      </c>
      <c r="D54" s="2" t="s">
        <v>550</v>
      </c>
      <c r="E54" s="2" t="s">
        <v>605</v>
      </c>
      <c r="F54" s="2" t="s">
        <v>551</v>
      </c>
    </row>
    <row r="55" spans="1:6" x14ac:dyDescent="0.25">
      <c r="A55" s="2" t="s">
        <v>245</v>
      </c>
      <c r="B55" s="2" t="s">
        <v>548</v>
      </c>
      <c r="C55" s="2" t="s">
        <v>549</v>
      </c>
      <c r="D55" s="2" t="s">
        <v>550</v>
      </c>
      <c r="E55" s="2" t="s">
        <v>606</v>
      </c>
      <c r="F55" s="2" t="s">
        <v>551</v>
      </c>
    </row>
    <row r="56" spans="1:6" x14ac:dyDescent="0.25">
      <c r="A56" s="2" t="s">
        <v>439</v>
      </c>
      <c r="B56" s="2" t="s">
        <v>548</v>
      </c>
      <c r="C56" s="2" t="s">
        <v>549</v>
      </c>
      <c r="D56" s="2" t="s">
        <v>550</v>
      </c>
      <c r="E56" s="2" t="s">
        <v>607</v>
      </c>
      <c r="F56" s="2" t="s">
        <v>551</v>
      </c>
    </row>
    <row r="57" spans="1:6" x14ac:dyDescent="0.25">
      <c r="A57" s="2" t="s">
        <v>440</v>
      </c>
      <c r="B57" s="2" t="s">
        <v>548</v>
      </c>
      <c r="C57" s="2" t="s">
        <v>549</v>
      </c>
      <c r="D57" s="2" t="s">
        <v>550</v>
      </c>
      <c r="E57" s="2" t="s">
        <v>608</v>
      </c>
      <c r="F57" s="2" t="s">
        <v>551</v>
      </c>
    </row>
    <row r="58" spans="1:6" x14ac:dyDescent="0.25">
      <c r="A58" s="2" t="s">
        <v>18</v>
      </c>
      <c r="B58" s="2" t="s">
        <v>548</v>
      </c>
      <c r="C58" s="2" t="s">
        <v>549</v>
      </c>
      <c r="D58" s="2" t="s">
        <v>550</v>
      </c>
      <c r="E58" s="2" t="s">
        <v>609</v>
      </c>
      <c r="F58" s="2" t="s">
        <v>551</v>
      </c>
    </row>
    <row r="59" spans="1:6" x14ac:dyDescent="0.25">
      <c r="A59" s="2" t="s">
        <v>27</v>
      </c>
      <c r="B59" s="2" t="s">
        <v>548</v>
      </c>
      <c r="C59" s="2" t="s">
        <v>549</v>
      </c>
      <c r="D59" s="2" t="s">
        <v>550</v>
      </c>
      <c r="E59" s="2" t="s">
        <v>610</v>
      </c>
      <c r="F59" s="2" t="s">
        <v>551</v>
      </c>
    </row>
    <row r="60" spans="1:6" x14ac:dyDescent="0.25">
      <c r="A60" s="2" t="s">
        <v>28</v>
      </c>
      <c r="B60" s="2" t="s">
        <v>548</v>
      </c>
      <c r="C60" s="2" t="s">
        <v>549</v>
      </c>
      <c r="D60" s="2" t="s">
        <v>550</v>
      </c>
      <c r="E60" s="2" t="s">
        <v>611</v>
      </c>
      <c r="F60" s="2" t="s">
        <v>551</v>
      </c>
    </row>
    <row r="61" spans="1:6" x14ac:dyDescent="0.25">
      <c r="A61" s="2" t="s">
        <v>29</v>
      </c>
      <c r="B61" s="2" t="s">
        <v>548</v>
      </c>
      <c r="C61" s="2" t="s">
        <v>549</v>
      </c>
      <c r="D61" s="2" t="s">
        <v>550</v>
      </c>
      <c r="E61" s="2" t="s">
        <v>612</v>
      </c>
      <c r="F61" s="2" t="s">
        <v>551</v>
      </c>
    </row>
    <row r="62" spans="1:6" x14ac:dyDescent="0.25">
      <c r="A62" s="2" t="s">
        <v>30</v>
      </c>
      <c r="B62" s="2" t="s">
        <v>548</v>
      </c>
      <c r="C62" s="2" t="s">
        <v>549</v>
      </c>
      <c r="D62" s="2" t="s">
        <v>550</v>
      </c>
      <c r="E62" s="2" t="s">
        <v>613</v>
      </c>
      <c r="F62" s="2" t="s">
        <v>551</v>
      </c>
    </row>
    <row r="63" spans="1:6" x14ac:dyDescent="0.25">
      <c r="A63" s="2" t="s">
        <v>31</v>
      </c>
      <c r="B63" s="2" t="s">
        <v>548</v>
      </c>
      <c r="C63" s="2" t="s">
        <v>549</v>
      </c>
      <c r="D63" s="2" t="s">
        <v>550</v>
      </c>
      <c r="E63" s="2" t="s">
        <v>614</v>
      </c>
      <c r="F63" s="2" t="s">
        <v>551</v>
      </c>
    </row>
    <row r="64" spans="1:6" x14ac:dyDescent="0.25">
      <c r="A64" s="2" t="s">
        <v>32</v>
      </c>
      <c r="B64" s="2" t="s">
        <v>548</v>
      </c>
      <c r="C64" s="2" t="s">
        <v>549</v>
      </c>
      <c r="D64" s="2" t="s">
        <v>550</v>
      </c>
      <c r="E64" s="2" t="s">
        <v>615</v>
      </c>
      <c r="F64" s="2" t="s">
        <v>551</v>
      </c>
    </row>
    <row r="65" spans="1:6" x14ac:dyDescent="0.25">
      <c r="A65" s="2" t="s">
        <v>33</v>
      </c>
      <c r="B65" s="2" t="s">
        <v>548</v>
      </c>
      <c r="C65" s="2" t="s">
        <v>549</v>
      </c>
      <c r="D65" s="2" t="s">
        <v>550</v>
      </c>
      <c r="E65" s="2" t="s">
        <v>616</v>
      </c>
      <c r="F65" s="2" t="s">
        <v>551</v>
      </c>
    </row>
    <row r="66" spans="1:6" x14ac:dyDescent="0.25">
      <c r="A66" s="2" t="s">
        <v>34</v>
      </c>
      <c r="B66" s="2" t="s">
        <v>548</v>
      </c>
      <c r="C66" s="2" t="s">
        <v>549</v>
      </c>
      <c r="D66" s="2" t="s">
        <v>550</v>
      </c>
      <c r="E66" s="2" t="s">
        <v>617</v>
      </c>
      <c r="F66" s="2" t="s">
        <v>551</v>
      </c>
    </row>
    <row r="67" spans="1:6" x14ac:dyDescent="0.25">
      <c r="A67" s="2" t="s">
        <v>19</v>
      </c>
      <c r="B67" s="2" t="s">
        <v>548</v>
      </c>
      <c r="C67" s="2" t="s">
        <v>549</v>
      </c>
      <c r="D67" s="2" t="s">
        <v>550</v>
      </c>
      <c r="E67" s="2" t="s">
        <v>618</v>
      </c>
      <c r="F67" s="2" t="s">
        <v>551</v>
      </c>
    </row>
    <row r="68" spans="1:6" x14ac:dyDescent="0.25">
      <c r="A68" s="2" t="s">
        <v>20</v>
      </c>
      <c r="B68" s="2" t="s">
        <v>548</v>
      </c>
      <c r="C68" s="2" t="s">
        <v>549</v>
      </c>
      <c r="D68" s="2" t="s">
        <v>550</v>
      </c>
      <c r="E68" s="2" t="s">
        <v>619</v>
      </c>
      <c r="F68" s="2" t="s">
        <v>551</v>
      </c>
    </row>
    <row r="69" spans="1:6" x14ac:dyDescent="0.25">
      <c r="A69" s="2" t="s">
        <v>21</v>
      </c>
      <c r="B69" s="2" t="s">
        <v>548</v>
      </c>
      <c r="C69" s="2" t="s">
        <v>549</v>
      </c>
      <c r="D69" s="2" t="s">
        <v>550</v>
      </c>
      <c r="E69" s="2" t="s">
        <v>620</v>
      </c>
      <c r="F69" s="2" t="s">
        <v>551</v>
      </c>
    </row>
    <row r="70" spans="1:6" x14ac:dyDescent="0.25">
      <c r="A70" s="2" t="s">
        <v>22</v>
      </c>
      <c r="B70" s="2" t="s">
        <v>548</v>
      </c>
      <c r="C70" s="2" t="s">
        <v>549</v>
      </c>
      <c r="D70" s="2" t="s">
        <v>550</v>
      </c>
      <c r="E70" s="2" t="s">
        <v>621</v>
      </c>
      <c r="F70" s="2" t="s">
        <v>551</v>
      </c>
    </row>
    <row r="71" spans="1:6" x14ac:dyDescent="0.25">
      <c r="A71" s="2" t="s">
        <v>23</v>
      </c>
      <c r="B71" s="2" t="s">
        <v>548</v>
      </c>
      <c r="C71" s="2" t="s">
        <v>549</v>
      </c>
      <c r="D71" s="2" t="s">
        <v>550</v>
      </c>
      <c r="E71" s="2" t="s">
        <v>622</v>
      </c>
      <c r="F71" s="2" t="s">
        <v>551</v>
      </c>
    </row>
    <row r="72" spans="1:6" x14ac:dyDescent="0.25">
      <c r="A72" s="2" t="s">
        <v>24</v>
      </c>
      <c r="B72" s="2" t="s">
        <v>548</v>
      </c>
      <c r="C72" s="2" t="s">
        <v>549</v>
      </c>
      <c r="D72" s="2" t="s">
        <v>550</v>
      </c>
      <c r="E72" s="2" t="s">
        <v>623</v>
      </c>
      <c r="F72" s="2" t="s">
        <v>551</v>
      </c>
    </row>
    <row r="73" spans="1:6" x14ac:dyDescent="0.25">
      <c r="A73" s="2" t="s">
        <v>25</v>
      </c>
      <c r="B73" s="2" t="s">
        <v>548</v>
      </c>
      <c r="C73" s="2" t="s">
        <v>549</v>
      </c>
      <c r="D73" s="2" t="s">
        <v>550</v>
      </c>
      <c r="E73" s="2" t="s">
        <v>624</v>
      </c>
      <c r="F73" s="2" t="s">
        <v>551</v>
      </c>
    </row>
    <row r="74" spans="1:6" x14ac:dyDescent="0.25">
      <c r="A74" s="2" t="s">
        <v>26</v>
      </c>
      <c r="B74" s="2" t="s">
        <v>548</v>
      </c>
      <c r="C74" s="2" t="s">
        <v>549</v>
      </c>
      <c r="D74" s="2" t="s">
        <v>550</v>
      </c>
      <c r="E74" s="2" t="s">
        <v>625</v>
      </c>
      <c r="F74" s="2" t="s">
        <v>551</v>
      </c>
    </row>
    <row r="75" spans="1:6" x14ac:dyDescent="0.25">
      <c r="A75" s="2" t="s">
        <v>179</v>
      </c>
      <c r="B75" s="2" t="s">
        <v>548</v>
      </c>
      <c r="C75" s="2" t="s">
        <v>549</v>
      </c>
      <c r="D75" s="2" t="s">
        <v>550</v>
      </c>
      <c r="E75" s="2" t="s">
        <v>626</v>
      </c>
      <c r="F75" s="2" t="s">
        <v>551</v>
      </c>
    </row>
    <row r="76" spans="1:6" x14ac:dyDescent="0.25">
      <c r="A76" s="2" t="s">
        <v>247</v>
      </c>
      <c r="B76" s="2" t="s">
        <v>548</v>
      </c>
      <c r="C76" s="2" t="s">
        <v>549</v>
      </c>
      <c r="D76" s="2" t="s">
        <v>550</v>
      </c>
      <c r="E76" s="2" t="s">
        <v>627</v>
      </c>
      <c r="F76" s="2" t="s">
        <v>551</v>
      </c>
    </row>
    <row r="77" spans="1:6" x14ac:dyDescent="0.25">
      <c r="A77" s="2" t="s">
        <v>532</v>
      </c>
      <c r="B77" s="2" t="s">
        <v>548</v>
      </c>
      <c r="C77" s="2" t="s">
        <v>549</v>
      </c>
      <c r="D77" s="2" t="s">
        <v>550</v>
      </c>
      <c r="E77" s="2" t="s">
        <v>628</v>
      </c>
      <c r="F77" s="2" t="s">
        <v>551</v>
      </c>
    </row>
    <row r="78" spans="1:6" x14ac:dyDescent="0.25">
      <c r="A78" s="2" t="s">
        <v>536</v>
      </c>
      <c r="B78" s="2" t="s">
        <v>548</v>
      </c>
      <c r="C78" s="2" t="s">
        <v>549</v>
      </c>
      <c r="D78" s="2" t="s">
        <v>550</v>
      </c>
      <c r="E78" s="2" t="s">
        <v>629</v>
      </c>
      <c r="F78" s="2" t="s">
        <v>551</v>
      </c>
    </row>
    <row r="79" spans="1:6" x14ac:dyDescent="0.25">
      <c r="A79" s="2" t="s">
        <v>533</v>
      </c>
      <c r="B79" s="2" t="s">
        <v>548</v>
      </c>
      <c r="C79" s="2" t="s">
        <v>549</v>
      </c>
      <c r="D79" s="2" t="s">
        <v>550</v>
      </c>
      <c r="E79" s="2" t="s">
        <v>630</v>
      </c>
      <c r="F79" s="2" t="s">
        <v>551</v>
      </c>
    </row>
    <row r="80" spans="1:6" x14ac:dyDescent="0.25">
      <c r="A80" s="2" t="s">
        <v>535</v>
      </c>
      <c r="B80" s="2" t="s">
        <v>548</v>
      </c>
      <c r="C80" s="2" t="s">
        <v>549</v>
      </c>
      <c r="D80" s="2" t="s">
        <v>550</v>
      </c>
      <c r="E80" s="2" t="s">
        <v>631</v>
      </c>
      <c r="F80" s="2" t="s">
        <v>551</v>
      </c>
    </row>
    <row r="81" spans="1:6" x14ac:dyDescent="0.25">
      <c r="A81" s="2" t="s">
        <v>534</v>
      </c>
      <c r="B81" s="2" t="s">
        <v>548</v>
      </c>
      <c r="C81" s="2" t="s">
        <v>549</v>
      </c>
      <c r="D81" s="2" t="s">
        <v>550</v>
      </c>
      <c r="E81" s="2" t="s">
        <v>632</v>
      </c>
      <c r="F81" s="2" t="s">
        <v>551</v>
      </c>
    </row>
    <row r="82" spans="1:6" x14ac:dyDescent="0.25">
      <c r="A82" s="2" t="s">
        <v>537</v>
      </c>
      <c r="B82" s="2" t="s">
        <v>548</v>
      </c>
      <c r="C82" s="2" t="s">
        <v>549</v>
      </c>
      <c r="D82" s="2" t="s">
        <v>550</v>
      </c>
      <c r="E82" s="2" t="s">
        <v>633</v>
      </c>
      <c r="F82" s="2" t="s">
        <v>551</v>
      </c>
    </row>
    <row r="83" spans="1:6" x14ac:dyDescent="0.25">
      <c r="A83" s="2" t="s">
        <v>395</v>
      </c>
      <c r="B83" s="2" t="s">
        <v>548</v>
      </c>
      <c r="C83" s="2" t="s">
        <v>549</v>
      </c>
      <c r="D83" s="2" t="s">
        <v>550</v>
      </c>
      <c r="E83" s="2" t="s">
        <v>634</v>
      </c>
      <c r="F83" s="2" t="s">
        <v>551</v>
      </c>
    </row>
    <row r="84" spans="1:6" x14ac:dyDescent="0.25">
      <c r="A84" s="2" t="s">
        <v>286</v>
      </c>
      <c r="B84" s="2" t="s">
        <v>548</v>
      </c>
      <c r="C84" s="2" t="s">
        <v>549</v>
      </c>
      <c r="D84" s="2" t="s">
        <v>550</v>
      </c>
      <c r="E84" s="2" t="s">
        <v>635</v>
      </c>
      <c r="F84" s="2" t="s">
        <v>551</v>
      </c>
    </row>
    <row r="85" spans="1:6" x14ac:dyDescent="0.25">
      <c r="A85" s="2" t="s">
        <v>287</v>
      </c>
      <c r="B85" s="2" t="s">
        <v>548</v>
      </c>
      <c r="C85" s="2" t="s">
        <v>549</v>
      </c>
      <c r="D85" s="2" t="s">
        <v>550</v>
      </c>
      <c r="E85" s="2" t="s">
        <v>636</v>
      </c>
      <c r="F85" s="2" t="s">
        <v>551</v>
      </c>
    </row>
    <row r="86" spans="1:6" x14ac:dyDescent="0.25">
      <c r="A86" s="2" t="s">
        <v>90</v>
      </c>
      <c r="B86" s="2" t="s">
        <v>548</v>
      </c>
      <c r="C86" s="2" t="s">
        <v>549</v>
      </c>
      <c r="D86" s="2" t="s">
        <v>550</v>
      </c>
      <c r="E86" s="2" t="s">
        <v>637</v>
      </c>
      <c r="F86" s="2" t="s">
        <v>551</v>
      </c>
    </row>
    <row r="87" spans="1:6" x14ac:dyDescent="0.25">
      <c r="A87" s="2" t="s">
        <v>12</v>
      </c>
      <c r="B87" s="2" t="s">
        <v>548</v>
      </c>
      <c r="C87" s="2" t="s">
        <v>549</v>
      </c>
      <c r="D87" s="2" t="s">
        <v>550</v>
      </c>
      <c r="E87" s="2" t="s">
        <v>638</v>
      </c>
      <c r="F87" s="2" t="s">
        <v>551</v>
      </c>
    </row>
    <row r="88" spans="1:6" x14ac:dyDescent="0.25">
      <c r="A88" s="2" t="s">
        <v>207</v>
      </c>
      <c r="B88" s="2" t="s">
        <v>548</v>
      </c>
      <c r="C88" s="2" t="s">
        <v>549</v>
      </c>
      <c r="D88" s="2" t="s">
        <v>550</v>
      </c>
      <c r="E88" s="2" t="s">
        <v>639</v>
      </c>
      <c r="F88" s="2" t="s">
        <v>551</v>
      </c>
    </row>
    <row r="89" spans="1:6" x14ac:dyDescent="0.25">
      <c r="A89" s="2" t="s">
        <v>418</v>
      </c>
      <c r="B89" s="2" t="s">
        <v>548</v>
      </c>
      <c r="C89" s="2" t="s">
        <v>549</v>
      </c>
      <c r="D89" s="2" t="s">
        <v>550</v>
      </c>
      <c r="E89" s="2" t="s">
        <v>640</v>
      </c>
      <c r="F89" s="2" t="s">
        <v>551</v>
      </c>
    </row>
    <row r="90" spans="1:6" x14ac:dyDescent="0.25">
      <c r="A90" s="2" t="s">
        <v>156</v>
      </c>
      <c r="B90" s="2" t="s">
        <v>548</v>
      </c>
      <c r="C90" s="2" t="s">
        <v>549</v>
      </c>
      <c r="D90" s="2" t="s">
        <v>550</v>
      </c>
      <c r="E90" s="2" t="s">
        <v>641</v>
      </c>
      <c r="F90" s="2" t="s">
        <v>551</v>
      </c>
    </row>
    <row r="91" spans="1:6" x14ac:dyDescent="0.25">
      <c r="A91" s="2" t="s">
        <v>493</v>
      </c>
      <c r="B91" s="2" t="s">
        <v>548</v>
      </c>
      <c r="C91" s="2" t="s">
        <v>549</v>
      </c>
      <c r="D91" s="2" t="s">
        <v>550</v>
      </c>
      <c r="E91" s="2" t="s">
        <v>642</v>
      </c>
      <c r="F91" s="2" t="s">
        <v>551</v>
      </c>
    </row>
    <row r="92" spans="1:6" x14ac:dyDescent="0.25">
      <c r="A92" s="2" t="s">
        <v>498</v>
      </c>
      <c r="B92" s="2" t="s">
        <v>548</v>
      </c>
      <c r="C92" s="2" t="s">
        <v>549</v>
      </c>
      <c r="D92" s="2" t="s">
        <v>550</v>
      </c>
      <c r="E92" s="2" t="s">
        <v>643</v>
      </c>
      <c r="F92" s="2" t="s">
        <v>551</v>
      </c>
    </row>
    <row r="93" spans="1:6" x14ac:dyDescent="0.25">
      <c r="A93" s="2" t="s">
        <v>437</v>
      </c>
      <c r="B93" s="2" t="s">
        <v>548</v>
      </c>
      <c r="C93" s="2" t="s">
        <v>549</v>
      </c>
      <c r="D93" s="2" t="s">
        <v>550</v>
      </c>
      <c r="E93" s="2" t="s">
        <v>644</v>
      </c>
      <c r="F93" s="2" t="s">
        <v>551</v>
      </c>
    </row>
    <row r="94" spans="1:6" x14ac:dyDescent="0.25">
      <c r="A94" s="2" t="s">
        <v>195</v>
      </c>
      <c r="B94" s="2" t="s">
        <v>548</v>
      </c>
      <c r="C94" s="2" t="s">
        <v>549</v>
      </c>
      <c r="D94" s="2" t="s">
        <v>550</v>
      </c>
      <c r="E94" s="2" t="s">
        <v>645</v>
      </c>
      <c r="F94" s="2" t="s">
        <v>551</v>
      </c>
    </row>
    <row r="95" spans="1:6" x14ac:dyDescent="0.25">
      <c r="A95" s="2" t="s">
        <v>457</v>
      </c>
      <c r="B95" s="2" t="s">
        <v>548</v>
      </c>
      <c r="C95" s="2" t="s">
        <v>549</v>
      </c>
      <c r="D95" s="2" t="s">
        <v>550</v>
      </c>
      <c r="E95" s="2" t="s">
        <v>646</v>
      </c>
      <c r="F95" s="2" t="s">
        <v>551</v>
      </c>
    </row>
    <row r="96" spans="1:6" x14ac:dyDescent="0.25">
      <c r="A96" s="2" t="s">
        <v>141</v>
      </c>
      <c r="B96" s="2" t="s">
        <v>548</v>
      </c>
      <c r="C96" s="2" t="s">
        <v>549</v>
      </c>
      <c r="D96" s="2" t="s">
        <v>550</v>
      </c>
      <c r="E96" s="2" t="s">
        <v>647</v>
      </c>
      <c r="F96" s="2" t="s">
        <v>551</v>
      </c>
    </row>
    <row r="97" spans="1:6" x14ac:dyDescent="0.25">
      <c r="A97" s="2" t="s">
        <v>149</v>
      </c>
      <c r="B97" s="2" t="s">
        <v>548</v>
      </c>
      <c r="C97" s="2" t="s">
        <v>549</v>
      </c>
      <c r="D97" s="2" t="s">
        <v>550</v>
      </c>
      <c r="E97" s="2" t="s">
        <v>648</v>
      </c>
      <c r="F97" s="2" t="s">
        <v>551</v>
      </c>
    </row>
    <row r="98" spans="1:6" x14ac:dyDescent="0.25">
      <c r="A98" s="2" t="s">
        <v>130</v>
      </c>
      <c r="B98" s="2" t="s">
        <v>548</v>
      </c>
      <c r="C98" s="2" t="s">
        <v>549</v>
      </c>
      <c r="D98" s="2" t="s">
        <v>550</v>
      </c>
      <c r="E98" s="2" t="s">
        <v>649</v>
      </c>
      <c r="F98" s="2" t="s">
        <v>551</v>
      </c>
    </row>
    <row r="99" spans="1:6" x14ac:dyDescent="0.25">
      <c r="A99" s="2" t="s">
        <v>129</v>
      </c>
      <c r="B99" s="2" t="s">
        <v>548</v>
      </c>
      <c r="C99" s="2" t="s">
        <v>549</v>
      </c>
      <c r="D99" s="2" t="s">
        <v>550</v>
      </c>
      <c r="E99" s="2" t="s">
        <v>650</v>
      </c>
      <c r="F99" s="2" t="s">
        <v>551</v>
      </c>
    </row>
    <row r="100" spans="1:6" x14ac:dyDescent="0.25">
      <c r="A100" s="2" t="s">
        <v>236</v>
      </c>
      <c r="B100" s="2" t="s">
        <v>548</v>
      </c>
      <c r="C100" s="2" t="s">
        <v>549</v>
      </c>
      <c r="D100" s="2" t="s">
        <v>550</v>
      </c>
      <c r="E100" s="2" t="s">
        <v>651</v>
      </c>
      <c r="F100" s="2" t="s">
        <v>551</v>
      </c>
    </row>
    <row r="101" spans="1:6" x14ac:dyDescent="0.25">
      <c r="A101" s="2" t="s">
        <v>235</v>
      </c>
      <c r="B101" s="2" t="s">
        <v>548</v>
      </c>
      <c r="C101" s="2" t="s">
        <v>549</v>
      </c>
      <c r="D101" s="2" t="s">
        <v>550</v>
      </c>
      <c r="E101" s="2" t="s">
        <v>652</v>
      </c>
      <c r="F101" s="2" t="s">
        <v>551</v>
      </c>
    </row>
    <row r="102" spans="1:6" x14ac:dyDescent="0.25">
      <c r="A102" s="2" t="s">
        <v>364</v>
      </c>
      <c r="B102" s="2" t="s">
        <v>548</v>
      </c>
      <c r="C102" s="2" t="s">
        <v>549</v>
      </c>
      <c r="D102" s="2" t="s">
        <v>550</v>
      </c>
      <c r="E102" s="2" t="s">
        <v>653</v>
      </c>
      <c r="F102" s="2" t="s">
        <v>551</v>
      </c>
    </row>
    <row r="103" spans="1:6" x14ac:dyDescent="0.25">
      <c r="A103" s="2" t="s">
        <v>430</v>
      </c>
      <c r="B103" s="2" t="s">
        <v>548</v>
      </c>
      <c r="C103" s="2" t="s">
        <v>549</v>
      </c>
      <c r="D103" s="2" t="s">
        <v>550</v>
      </c>
      <c r="E103" s="2" t="s">
        <v>654</v>
      </c>
      <c r="F103" s="2" t="s">
        <v>551</v>
      </c>
    </row>
    <row r="104" spans="1:6" x14ac:dyDescent="0.25">
      <c r="A104" s="2" t="s">
        <v>381</v>
      </c>
      <c r="B104" s="2" t="s">
        <v>548</v>
      </c>
      <c r="C104" s="2" t="s">
        <v>549</v>
      </c>
      <c r="D104" s="2" t="s">
        <v>567</v>
      </c>
      <c r="E104" s="2" t="s">
        <v>655</v>
      </c>
      <c r="F104" s="2" t="s">
        <v>551</v>
      </c>
    </row>
    <row r="105" spans="1:6" x14ac:dyDescent="0.25">
      <c r="A105" s="2" t="s">
        <v>237</v>
      </c>
      <c r="B105" s="2" t="s">
        <v>548</v>
      </c>
      <c r="C105" s="2" t="s">
        <v>549</v>
      </c>
      <c r="D105" s="2" t="s">
        <v>550</v>
      </c>
      <c r="E105" s="2" t="s">
        <v>656</v>
      </c>
      <c r="F105" s="2" t="s">
        <v>551</v>
      </c>
    </row>
    <row r="106" spans="1:6" x14ac:dyDescent="0.25">
      <c r="A106" s="2" t="s">
        <v>238</v>
      </c>
      <c r="B106" s="2" t="s">
        <v>548</v>
      </c>
      <c r="C106" s="2" t="s">
        <v>549</v>
      </c>
      <c r="D106" s="2" t="s">
        <v>550</v>
      </c>
      <c r="E106" s="2" t="s">
        <v>657</v>
      </c>
      <c r="F106" s="2" t="s">
        <v>551</v>
      </c>
    </row>
    <row r="107" spans="1:6" x14ac:dyDescent="0.25">
      <c r="A107" s="2" t="s">
        <v>239</v>
      </c>
      <c r="B107" s="2" t="s">
        <v>548</v>
      </c>
      <c r="C107" s="2" t="s">
        <v>549</v>
      </c>
      <c r="D107" s="2" t="s">
        <v>550</v>
      </c>
      <c r="E107" s="2" t="s">
        <v>658</v>
      </c>
      <c r="F107" s="2" t="s">
        <v>551</v>
      </c>
    </row>
    <row r="108" spans="1:6" x14ac:dyDescent="0.25">
      <c r="A108" s="2" t="s">
        <v>410</v>
      </c>
      <c r="B108" s="2" t="s">
        <v>548</v>
      </c>
      <c r="C108" s="2" t="s">
        <v>549</v>
      </c>
      <c r="D108" s="2" t="s">
        <v>550</v>
      </c>
      <c r="E108" s="2" t="s">
        <v>659</v>
      </c>
      <c r="F108" s="2" t="s">
        <v>551</v>
      </c>
    </row>
    <row r="109" spans="1:6" x14ac:dyDescent="0.25">
      <c r="A109" s="2" t="s">
        <v>445</v>
      </c>
      <c r="B109" s="2" t="s">
        <v>548</v>
      </c>
      <c r="C109" s="2" t="s">
        <v>549</v>
      </c>
      <c r="D109" s="2" t="s">
        <v>550</v>
      </c>
      <c r="E109" s="2" t="s">
        <v>660</v>
      </c>
      <c r="F109" s="2" t="s">
        <v>551</v>
      </c>
    </row>
    <row r="110" spans="1:6" x14ac:dyDescent="0.25">
      <c r="A110" s="2" t="s">
        <v>132</v>
      </c>
      <c r="B110" s="2" t="s">
        <v>548</v>
      </c>
      <c r="C110" s="2" t="s">
        <v>549</v>
      </c>
      <c r="D110" s="2" t="s">
        <v>550</v>
      </c>
      <c r="E110" s="2" t="s">
        <v>661</v>
      </c>
      <c r="F110" s="2" t="s">
        <v>551</v>
      </c>
    </row>
    <row r="111" spans="1:6" x14ac:dyDescent="0.25">
      <c r="A111" s="2" t="s">
        <v>322</v>
      </c>
      <c r="B111" s="2" t="s">
        <v>548</v>
      </c>
      <c r="C111" s="2" t="s">
        <v>549</v>
      </c>
      <c r="D111" s="2" t="s">
        <v>550</v>
      </c>
      <c r="E111" s="2" t="s">
        <v>662</v>
      </c>
      <c r="F111" s="2" t="s">
        <v>551</v>
      </c>
    </row>
    <row r="112" spans="1:6" x14ac:dyDescent="0.25">
      <c r="A112" s="2" t="s">
        <v>392</v>
      </c>
      <c r="B112" s="2" t="s">
        <v>548</v>
      </c>
      <c r="C112" s="2" t="s">
        <v>549</v>
      </c>
      <c r="D112" s="2" t="s">
        <v>550</v>
      </c>
      <c r="E112" s="2" t="s">
        <v>663</v>
      </c>
      <c r="F112" s="2" t="s">
        <v>551</v>
      </c>
    </row>
    <row r="113" spans="1:6" x14ac:dyDescent="0.25">
      <c r="A113" s="2" t="s">
        <v>308</v>
      </c>
      <c r="B113" s="2" t="s">
        <v>548</v>
      </c>
      <c r="C113" s="2" t="s">
        <v>549</v>
      </c>
      <c r="D113" s="2" t="s">
        <v>550</v>
      </c>
      <c r="E113" s="2" t="s">
        <v>664</v>
      </c>
      <c r="F113" s="2" t="s">
        <v>551</v>
      </c>
    </row>
    <row r="114" spans="1:6" x14ac:dyDescent="0.25">
      <c r="A114" s="2" t="s">
        <v>367</v>
      </c>
      <c r="B114" s="2" t="s">
        <v>548</v>
      </c>
      <c r="C114" s="2" t="s">
        <v>549</v>
      </c>
      <c r="D114" s="2" t="s">
        <v>550</v>
      </c>
      <c r="E114" s="2" t="s">
        <v>665</v>
      </c>
      <c r="F114" s="2" t="s">
        <v>551</v>
      </c>
    </row>
    <row r="115" spans="1:6" x14ac:dyDescent="0.25">
      <c r="A115" s="2" t="s">
        <v>375</v>
      </c>
      <c r="B115" s="2" t="s">
        <v>548</v>
      </c>
      <c r="C115" s="2" t="s">
        <v>549</v>
      </c>
      <c r="D115" s="2" t="s">
        <v>550</v>
      </c>
      <c r="E115" s="2" t="s">
        <v>666</v>
      </c>
      <c r="F115" s="2" t="s">
        <v>551</v>
      </c>
    </row>
    <row r="116" spans="1:6" x14ac:dyDescent="0.25">
      <c r="A116" s="2" t="s">
        <v>374</v>
      </c>
      <c r="B116" s="2" t="s">
        <v>548</v>
      </c>
      <c r="C116" s="2" t="s">
        <v>549</v>
      </c>
      <c r="D116" s="2" t="s">
        <v>567</v>
      </c>
      <c r="E116" s="2" t="s">
        <v>667</v>
      </c>
      <c r="F116" s="2" t="s">
        <v>551</v>
      </c>
    </row>
    <row r="117" spans="1:6" x14ac:dyDescent="0.25">
      <c r="A117" s="2" t="s">
        <v>98</v>
      </c>
      <c r="B117" s="2" t="s">
        <v>548</v>
      </c>
      <c r="C117" s="2" t="s">
        <v>549</v>
      </c>
      <c r="D117" s="2" t="s">
        <v>550</v>
      </c>
      <c r="E117" s="2" t="s">
        <v>668</v>
      </c>
      <c r="F117" s="2" t="s">
        <v>551</v>
      </c>
    </row>
    <row r="118" spans="1:6" x14ac:dyDescent="0.25">
      <c r="A118" s="2" t="s">
        <v>47</v>
      </c>
      <c r="B118" s="2" t="s">
        <v>548</v>
      </c>
      <c r="C118" s="2" t="s">
        <v>549</v>
      </c>
      <c r="D118" s="2" t="s">
        <v>550</v>
      </c>
      <c r="E118" s="2" t="s">
        <v>669</v>
      </c>
      <c r="F118" s="2" t="s">
        <v>551</v>
      </c>
    </row>
    <row r="119" spans="1:6" x14ac:dyDescent="0.25">
      <c r="A119" s="2" t="s">
        <v>45</v>
      </c>
      <c r="B119" s="2" t="s">
        <v>548</v>
      </c>
      <c r="C119" s="2" t="s">
        <v>549</v>
      </c>
      <c r="D119" s="2" t="s">
        <v>550</v>
      </c>
      <c r="E119" s="2" t="s">
        <v>670</v>
      </c>
      <c r="F119" s="2" t="s">
        <v>551</v>
      </c>
    </row>
    <row r="120" spans="1:6" x14ac:dyDescent="0.25">
      <c r="A120" s="2" t="s">
        <v>46</v>
      </c>
      <c r="B120" s="2" t="s">
        <v>548</v>
      </c>
      <c r="C120" s="2" t="s">
        <v>549</v>
      </c>
      <c r="D120" s="2" t="s">
        <v>550</v>
      </c>
      <c r="E120" s="2" t="s">
        <v>671</v>
      </c>
      <c r="F120" s="2" t="s">
        <v>551</v>
      </c>
    </row>
    <row r="121" spans="1:6" x14ac:dyDescent="0.25">
      <c r="A121" s="2" t="s">
        <v>37</v>
      </c>
      <c r="B121" s="2" t="s">
        <v>548</v>
      </c>
      <c r="C121" s="2" t="s">
        <v>549</v>
      </c>
      <c r="D121" s="2" t="s">
        <v>550</v>
      </c>
      <c r="E121" s="2" t="s">
        <v>672</v>
      </c>
      <c r="F121" s="2" t="s">
        <v>551</v>
      </c>
    </row>
    <row r="122" spans="1:6" x14ac:dyDescent="0.25">
      <c r="A122" s="2" t="s">
        <v>135</v>
      </c>
      <c r="B122" s="2" t="s">
        <v>548</v>
      </c>
      <c r="C122" s="2" t="s">
        <v>549</v>
      </c>
      <c r="D122" s="2" t="s">
        <v>550</v>
      </c>
      <c r="E122" s="2" t="s">
        <v>673</v>
      </c>
      <c r="F122" s="2" t="s">
        <v>551</v>
      </c>
    </row>
    <row r="123" spans="1:6" x14ac:dyDescent="0.25">
      <c r="A123" s="2" t="s">
        <v>70</v>
      </c>
      <c r="B123" s="2" t="s">
        <v>548</v>
      </c>
      <c r="C123" s="2" t="s">
        <v>549</v>
      </c>
      <c r="D123" s="2" t="s">
        <v>550</v>
      </c>
      <c r="E123" s="2" t="s">
        <v>674</v>
      </c>
      <c r="F123" s="2" t="s">
        <v>551</v>
      </c>
    </row>
    <row r="124" spans="1:6" x14ac:dyDescent="0.25">
      <c r="A124" s="2" t="s">
        <v>472</v>
      </c>
      <c r="B124" s="2" t="s">
        <v>548</v>
      </c>
      <c r="C124" s="2" t="s">
        <v>549</v>
      </c>
      <c r="D124" s="2" t="s">
        <v>550</v>
      </c>
      <c r="E124" s="2" t="s">
        <v>675</v>
      </c>
      <c r="F124" s="2" t="s">
        <v>551</v>
      </c>
    </row>
    <row r="125" spans="1:6" x14ac:dyDescent="0.25">
      <c r="A125" s="2" t="s">
        <v>171</v>
      </c>
      <c r="B125" s="2" t="s">
        <v>548</v>
      </c>
      <c r="C125" s="2" t="s">
        <v>549</v>
      </c>
      <c r="D125" s="2" t="s">
        <v>550</v>
      </c>
      <c r="E125" s="2" t="s">
        <v>676</v>
      </c>
      <c r="F125" s="2" t="s">
        <v>551</v>
      </c>
    </row>
    <row r="126" spans="1:6" x14ac:dyDescent="0.25">
      <c r="A126" s="2" t="s">
        <v>53</v>
      </c>
      <c r="B126" s="2" t="s">
        <v>548</v>
      </c>
      <c r="C126" s="2" t="s">
        <v>549</v>
      </c>
      <c r="D126" s="2" t="s">
        <v>550</v>
      </c>
      <c r="E126" s="2" t="s">
        <v>677</v>
      </c>
      <c r="F126" s="2" t="s">
        <v>551</v>
      </c>
    </row>
    <row r="127" spans="1:6" x14ac:dyDescent="0.25">
      <c r="A127" s="2" t="s">
        <v>67</v>
      </c>
      <c r="B127" s="2" t="s">
        <v>548</v>
      </c>
      <c r="C127" s="2" t="s">
        <v>549</v>
      </c>
      <c r="D127" s="2" t="s">
        <v>550</v>
      </c>
      <c r="E127" s="2" t="s">
        <v>678</v>
      </c>
      <c r="F127" s="2" t="s">
        <v>551</v>
      </c>
    </row>
    <row r="128" spans="1:6" x14ac:dyDescent="0.25">
      <c r="A128" s="2" t="s">
        <v>35</v>
      </c>
      <c r="B128" s="2" t="s">
        <v>548</v>
      </c>
      <c r="C128" s="2" t="s">
        <v>549</v>
      </c>
      <c r="D128" s="2" t="s">
        <v>550</v>
      </c>
      <c r="E128" s="2" t="s">
        <v>679</v>
      </c>
      <c r="F128" s="2" t="s">
        <v>551</v>
      </c>
    </row>
    <row r="129" spans="1:6" x14ac:dyDescent="0.25">
      <c r="A129" s="2" t="s">
        <v>68</v>
      </c>
      <c r="B129" s="2" t="s">
        <v>548</v>
      </c>
      <c r="C129" s="2" t="s">
        <v>549</v>
      </c>
      <c r="D129" s="2" t="s">
        <v>550</v>
      </c>
      <c r="E129" s="2" t="s">
        <v>680</v>
      </c>
      <c r="F129" s="2" t="s">
        <v>551</v>
      </c>
    </row>
    <row r="130" spans="1:6" x14ac:dyDescent="0.25">
      <c r="A130" s="2" t="s">
        <v>75</v>
      </c>
      <c r="B130" s="2" t="s">
        <v>548</v>
      </c>
      <c r="C130" s="2" t="s">
        <v>549</v>
      </c>
      <c r="D130" s="2" t="s">
        <v>550</v>
      </c>
      <c r="E130" s="2" t="s">
        <v>681</v>
      </c>
      <c r="F130" s="2" t="s">
        <v>551</v>
      </c>
    </row>
    <row r="131" spans="1:6" x14ac:dyDescent="0.25">
      <c r="A131" s="2" t="s">
        <v>41</v>
      </c>
      <c r="B131" s="2" t="s">
        <v>548</v>
      </c>
      <c r="C131" s="2" t="s">
        <v>549</v>
      </c>
      <c r="D131" s="2" t="s">
        <v>550</v>
      </c>
      <c r="E131" s="2" t="s">
        <v>682</v>
      </c>
      <c r="F131" s="2" t="s">
        <v>551</v>
      </c>
    </row>
    <row r="132" spans="1:6" x14ac:dyDescent="0.25">
      <c r="A132" s="2" t="s">
        <v>74</v>
      </c>
      <c r="B132" s="2" t="s">
        <v>548</v>
      </c>
      <c r="C132" s="2" t="s">
        <v>549</v>
      </c>
      <c r="D132" s="2" t="s">
        <v>550</v>
      </c>
      <c r="E132" s="2" t="s">
        <v>683</v>
      </c>
      <c r="F132" s="2" t="s">
        <v>551</v>
      </c>
    </row>
    <row r="133" spans="1:6" x14ac:dyDescent="0.25">
      <c r="A133" s="2" t="s">
        <v>94</v>
      </c>
      <c r="B133" s="2" t="s">
        <v>548</v>
      </c>
      <c r="C133" s="2" t="s">
        <v>549</v>
      </c>
      <c r="D133" s="2" t="s">
        <v>567</v>
      </c>
      <c r="E133" s="2" t="s">
        <v>684</v>
      </c>
      <c r="F133" s="2" t="s">
        <v>551</v>
      </c>
    </row>
    <row r="134" spans="1:6" x14ac:dyDescent="0.25">
      <c r="A134" s="2" t="s">
        <v>117</v>
      </c>
      <c r="B134" s="2" t="s">
        <v>548</v>
      </c>
      <c r="C134" s="2" t="s">
        <v>549</v>
      </c>
      <c r="D134" s="2" t="s">
        <v>550</v>
      </c>
      <c r="E134" s="2" t="s">
        <v>685</v>
      </c>
      <c r="F134" s="2" t="s">
        <v>551</v>
      </c>
    </row>
    <row r="135" spans="1:6" x14ac:dyDescent="0.25">
      <c r="A135" s="2" t="s">
        <v>514</v>
      </c>
      <c r="B135" s="2" t="s">
        <v>569</v>
      </c>
      <c r="C135" s="2" t="s">
        <v>549</v>
      </c>
      <c r="D135" s="2" t="s">
        <v>550</v>
      </c>
      <c r="E135" s="2" t="s">
        <v>686</v>
      </c>
      <c r="F135" s="2" t="s">
        <v>551</v>
      </c>
    </row>
    <row r="136" spans="1:6" x14ac:dyDescent="0.25">
      <c r="A136" s="2" t="s">
        <v>65</v>
      </c>
      <c r="B136" s="2" t="s">
        <v>548</v>
      </c>
      <c r="C136" s="2" t="s">
        <v>549</v>
      </c>
      <c r="D136" s="2" t="s">
        <v>550</v>
      </c>
      <c r="E136" s="2" t="s">
        <v>687</v>
      </c>
      <c r="F136" s="2" t="s">
        <v>551</v>
      </c>
    </row>
    <row r="137" spans="1:6" x14ac:dyDescent="0.25">
      <c r="A137" s="2" t="s">
        <v>63</v>
      </c>
      <c r="B137" s="2" t="s">
        <v>548</v>
      </c>
      <c r="C137" s="2" t="s">
        <v>549</v>
      </c>
      <c r="D137" s="2" t="s">
        <v>550</v>
      </c>
      <c r="E137" s="2" t="s">
        <v>688</v>
      </c>
      <c r="F137" s="2" t="s">
        <v>551</v>
      </c>
    </row>
    <row r="138" spans="1:6" x14ac:dyDescent="0.25">
      <c r="A138" s="2" t="s">
        <v>66</v>
      </c>
      <c r="B138" s="2" t="s">
        <v>548</v>
      </c>
      <c r="C138" s="2" t="s">
        <v>549</v>
      </c>
      <c r="D138" s="2" t="s">
        <v>550</v>
      </c>
      <c r="E138" s="2" t="s">
        <v>689</v>
      </c>
      <c r="F138" s="2" t="s">
        <v>551</v>
      </c>
    </row>
    <row r="139" spans="1:6" x14ac:dyDescent="0.25">
      <c r="A139" s="2" t="s">
        <v>69</v>
      </c>
      <c r="B139" s="2" t="s">
        <v>548</v>
      </c>
      <c r="C139" s="2" t="s">
        <v>549</v>
      </c>
      <c r="D139" s="2" t="s">
        <v>550</v>
      </c>
      <c r="E139" s="2" t="s">
        <v>690</v>
      </c>
      <c r="F139" s="2" t="s">
        <v>551</v>
      </c>
    </row>
    <row r="140" spans="1:6" x14ac:dyDescent="0.25">
      <c r="A140" s="2" t="s">
        <v>54</v>
      </c>
      <c r="B140" s="2" t="s">
        <v>548</v>
      </c>
      <c r="C140" s="2" t="s">
        <v>549</v>
      </c>
      <c r="D140" s="2" t="s">
        <v>550</v>
      </c>
      <c r="E140" s="2" t="s">
        <v>691</v>
      </c>
      <c r="F140" s="2" t="s">
        <v>551</v>
      </c>
    </row>
    <row r="141" spans="1:6" x14ac:dyDescent="0.25">
      <c r="A141" s="2" t="s">
        <v>513</v>
      </c>
      <c r="B141" s="2" t="s">
        <v>569</v>
      </c>
      <c r="C141" s="2" t="s">
        <v>549</v>
      </c>
      <c r="D141" s="2" t="s">
        <v>550</v>
      </c>
      <c r="E141" s="2" t="s">
        <v>692</v>
      </c>
      <c r="F141" s="2" t="s">
        <v>551</v>
      </c>
    </row>
    <row r="142" spans="1:6" x14ac:dyDescent="0.25">
      <c r="A142" s="2" t="s">
        <v>327</v>
      </c>
      <c r="B142" s="2" t="s">
        <v>548</v>
      </c>
      <c r="C142" s="2" t="s">
        <v>549</v>
      </c>
      <c r="D142" s="2" t="s">
        <v>550</v>
      </c>
      <c r="E142" s="2" t="s">
        <v>693</v>
      </c>
      <c r="F142" s="2" t="s">
        <v>551</v>
      </c>
    </row>
    <row r="143" spans="1:6" x14ac:dyDescent="0.25">
      <c r="A143" s="2" t="s">
        <v>321</v>
      </c>
      <c r="B143" s="2" t="s">
        <v>548</v>
      </c>
      <c r="C143" s="2" t="s">
        <v>549</v>
      </c>
      <c r="D143" s="2" t="s">
        <v>550</v>
      </c>
      <c r="E143" s="2" t="s">
        <v>694</v>
      </c>
      <c r="F143" s="2" t="s">
        <v>551</v>
      </c>
    </row>
    <row r="144" spans="1:6" x14ac:dyDescent="0.25">
      <c r="A144" s="2" t="s">
        <v>64</v>
      </c>
      <c r="B144" s="2" t="s">
        <v>548</v>
      </c>
      <c r="C144" s="2" t="s">
        <v>549</v>
      </c>
      <c r="D144" s="2" t="s">
        <v>550</v>
      </c>
      <c r="E144" s="2" t="s">
        <v>695</v>
      </c>
      <c r="F144" s="2" t="s">
        <v>551</v>
      </c>
    </row>
    <row r="145" spans="1:6" x14ac:dyDescent="0.25">
      <c r="A145" s="2" t="s">
        <v>88</v>
      </c>
      <c r="B145" s="2" t="s">
        <v>548</v>
      </c>
      <c r="C145" s="2" t="s">
        <v>549</v>
      </c>
      <c r="D145" s="2" t="s">
        <v>550</v>
      </c>
      <c r="E145" s="2" t="s">
        <v>696</v>
      </c>
      <c r="F145" s="2" t="s">
        <v>551</v>
      </c>
    </row>
    <row r="146" spans="1:6" x14ac:dyDescent="0.25">
      <c r="A146" s="2" t="s">
        <v>73</v>
      </c>
      <c r="B146" s="2" t="s">
        <v>548</v>
      </c>
      <c r="C146" s="2" t="s">
        <v>549</v>
      </c>
      <c r="D146" s="2" t="s">
        <v>550</v>
      </c>
      <c r="E146" s="2" t="s">
        <v>697</v>
      </c>
      <c r="F146" s="2" t="s">
        <v>551</v>
      </c>
    </row>
    <row r="147" spans="1:6" x14ac:dyDescent="0.25">
      <c r="A147" s="2" t="s">
        <v>173</v>
      </c>
      <c r="B147" s="2" t="s">
        <v>548</v>
      </c>
      <c r="C147" s="2" t="s">
        <v>549</v>
      </c>
      <c r="D147" s="2" t="s">
        <v>550</v>
      </c>
      <c r="E147" s="2" t="s">
        <v>698</v>
      </c>
      <c r="F147" s="2" t="s">
        <v>551</v>
      </c>
    </row>
    <row r="148" spans="1:6" x14ac:dyDescent="0.25">
      <c r="A148" s="2" t="s">
        <v>174</v>
      </c>
      <c r="B148" s="2" t="s">
        <v>548</v>
      </c>
      <c r="C148" s="2" t="s">
        <v>549</v>
      </c>
      <c r="D148" s="2" t="s">
        <v>550</v>
      </c>
      <c r="E148" s="2" t="s">
        <v>699</v>
      </c>
      <c r="F148" s="2" t="s">
        <v>551</v>
      </c>
    </row>
    <row r="149" spans="1:6" x14ac:dyDescent="0.25">
      <c r="A149" s="2" t="s">
        <v>205</v>
      </c>
      <c r="B149" s="2" t="s">
        <v>548</v>
      </c>
      <c r="C149" s="2" t="s">
        <v>549</v>
      </c>
      <c r="D149" s="2" t="s">
        <v>550</v>
      </c>
      <c r="E149" s="2" t="s">
        <v>700</v>
      </c>
      <c r="F149" s="2" t="s">
        <v>551</v>
      </c>
    </row>
    <row r="150" spans="1:6" x14ac:dyDescent="0.25">
      <c r="A150" s="2" t="s">
        <v>172</v>
      </c>
      <c r="B150" s="2" t="s">
        <v>548</v>
      </c>
      <c r="C150" s="2" t="s">
        <v>549</v>
      </c>
      <c r="D150" s="2" t="s">
        <v>550</v>
      </c>
      <c r="E150" s="2" t="s">
        <v>701</v>
      </c>
      <c r="F150" s="2" t="s">
        <v>551</v>
      </c>
    </row>
    <row r="151" spans="1:6" x14ac:dyDescent="0.25">
      <c r="A151" s="2" t="s">
        <v>511</v>
      </c>
      <c r="B151" s="2" t="s">
        <v>569</v>
      </c>
      <c r="C151" s="2" t="s">
        <v>549</v>
      </c>
      <c r="D151" s="2" t="s">
        <v>550</v>
      </c>
      <c r="E151" s="2" t="s">
        <v>702</v>
      </c>
      <c r="F151" s="2" t="s">
        <v>551</v>
      </c>
    </row>
    <row r="152" spans="1:6" x14ac:dyDescent="0.25">
      <c r="A152" s="2" t="s">
        <v>527</v>
      </c>
      <c r="B152" s="2" t="s">
        <v>548</v>
      </c>
      <c r="C152" s="2" t="s">
        <v>549</v>
      </c>
      <c r="D152" s="2" t="s">
        <v>550</v>
      </c>
      <c r="E152" s="2" t="s">
        <v>703</v>
      </c>
      <c r="F152" s="2" t="s">
        <v>551</v>
      </c>
    </row>
    <row r="153" spans="1:6" x14ac:dyDescent="0.25">
      <c r="A153" s="2" t="s">
        <v>8</v>
      </c>
      <c r="B153" s="2" t="s">
        <v>548</v>
      </c>
      <c r="C153" s="2" t="s">
        <v>549</v>
      </c>
      <c r="D153" s="2" t="s">
        <v>550</v>
      </c>
      <c r="E153" s="2" t="s">
        <v>704</v>
      </c>
      <c r="F153" s="2" t="s">
        <v>551</v>
      </c>
    </row>
    <row r="154" spans="1:6" x14ac:dyDescent="0.25">
      <c r="A154" s="2" t="s">
        <v>16</v>
      </c>
      <c r="B154" s="2" t="s">
        <v>548</v>
      </c>
      <c r="C154" s="2" t="s">
        <v>549</v>
      </c>
      <c r="D154" s="2" t="s">
        <v>550</v>
      </c>
      <c r="E154" s="2" t="s">
        <v>705</v>
      </c>
      <c r="F154" s="2" t="s">
        <v>551</v>
      </c>
    </row>
    <row r="155" spans="1:6" x14ac:dyDescent="0.25">
      <c r="A155" s="2" t="s">
        <v>515</v>
      </c>
      <c r="B155" s="2" t="s">
        <v>569</v>
      </c>
      <c r="C155" s="2" t="s">
        <v>549</v>
      </c>
      <c r="D155" s="2" t="s">
        <v>550</v>
      </c>
      <c r="E155" s="2" t="s">
        <v>706</v>
      </c>
      <c r="F155" s="2" t="s">
        <v>551</v>
      </c>
    </row>
    <row r="156" spans="1:6" x14ac:dyDescent="0.25">
      <c r="A156" s="2" t="s">
        <v>15</v>
      </c>
      <c r="B156" s="2" t="s">
        <v>548</v>
      </c>
      <c r="C156" s="2" t="s">
        <v>549</v>
      </c>
      <c r="D156" s="2" t="s">
        <v>550</v>
      </c>
      <c r="E156" s="2" t="s">
        <v>707</v>
      </c>
      <c r="F156" s="2" t="s">
        <v>551</v>
      </c>
    </row>
    <row r="157" spans="1:6" x14ac:dyDescent="0.25">
      <c r="A157" s="2" t="s">
        <v>13</v>
      </c>
      <c r="B157" s="2" t="s">
        <v>548</v>
      </c>
      <c r="C157" s="2" t="s">
        <v>549</v>
      </c>
      <c r="D157" s="2" t="s">
        <v>550</v>
      </c>
      <c r="E157" s="2" t="s">
        <v>708</v>
      </c>
      <c r="F157" s="2" t="s">
        <v>551</v>
      </c>
    </row>
    <row r="158" spans="1:6" x14ac:dyDescent="0.25">
      <c r="A158" s="2" t="s">
        <v>199</v>
      </c>
      <c r="B158" s="2" t="s">
        <v>548</v>
      </c>
      <c r="C158" s="2" t="s">
        <v>549</v>
      </c>
      <c r="D158" s="2" t="s">
        <v>550</v>
      </c>
      <c r="E158" s="2" t="s">
        <v>709</v>
      </c>
      <c r="F158" s="2" t="s">
        <v>551</v>
      </c>
    </row>
    <row r="159" spans="1:6" x14ac:dyDescent="0.25">
      <c r="A159" s="2" t="s">
        <v>209</v>
      </c>
      <c r="B159" s="2" t="s">
        <v>548</v>
      </c>
      <c r="C159" s="2" t="s">
        <v>549</v>
      </c>
      <c r="D159" s="2" t="s">
        <v>550</v>
      </c>
      <c r="E159" s="2" t="s">
        <v>710</v>
      </c>
      <c r="F159" s="2" t="s">
        <v>551</v>
      </c>
    </row>
    <row r="160" spans="1:6" x14ac:dyDescent="0.25">
      <c r="A160" s="2" t="s">
        <v>297</v>
      </c>
      <c r="B160" s="2" t="s">
        <v>548</v>
      </c>
      <c r="C160" s="2" t="s">
        <v>549</v>
      </c>
      <c r="D160" s="2" t="s">
        <v>550</v>
      </c>
      <c r="E160" s="2" t="s">
        <v>711</v>
      </c>
      <c r="F160" s="2" t="s">
        <v>551</v>
      </c>
    </row>
    <row r="161" spans="1:6" x14ac:dyDescent="0.25">
      <c r="A161" s="2" t="s">
        <v>62</v>
      </c>
      <c r="B161" s="2" t="s">
        <v>548</v>
      </c>
      <c r="C161" s="2" t="s">
        <v>549</v>
      </c>
      <c r="D161" s="2" t="s">
        <v>550</v>
      </c>
      <c r="E161" s="2" t="s">
        <v>712</v>
      </c>
      <c r="F161" s="2" t="s">
        <v>551</v>
      </c>
    </row>
    <row r="162" spans="1:6" x14ac:dyDescent="0.25">
      <c r="A162" s="2" t="s">
        <v>388</v>
      </c>
      <c r="B162" s="2" t="s">
        <v>548</v>
      </c>
      <c r="C162" s="2" t="s">
        <v>549</v>
      </c>
      <c r="D162" s="2" t="s">
        <v>550</v>
      </c>
      <c r="E162" s="2" t="s">
        <v>713</v>
      </c>
      <c r="F162" s="2" t="s">
        <v>551</v>
      </c>
    </row>
    <row r="163" spans="1:6" x14ac:dyDescent="0.25">
      <c r="A163" s="2" t="s">
        <v>114</v>
      </c>
      <c r="B163" s="2" t="s">
        <v>548</v>
      </c>
      <c r="C163" s="2" t="s">
        <v>549</v>
      </c>
      <c r="D163" s="2" t="s">
        <v>550</v>
      </c>
      <c r="E163" s="2" t="s">
        <v>714</v>
      </c>
      <c r="F163" s="2" t="s">
        <v>551</v>
      </c>
    </row>
    <row r="164" spans="1:6" x14ac:dyDescent="0.25">
      <c r="A164" s="2" t="s">
        <v>197</v>
      </c>
      <c r="B164" s="2" t="s">
        <v>548</v>
      </c>
      <c r="C164" s="2" t="s">
        <v>549</v>
      </c>
      <c r="D164" s="2" t="s">
        <v>550</v>
      </c>
      <c r="E164" s="2" t="s">
        <v>715</v>
      </c>
      <c r="F164" s="2" t="s">
        <v>551</v>
      </c>
    </row>
    <row r="165" spans="1:6" x14ac:dyDescent="0.25">
      <c r="A165" s="2" t="s">
        <v>391</v>
      </c>
      <c r="B165" s="2" t="s">
        <v>548</v>
      </c>
      <c r="C165" s="2" t="s">
        <v>549</v>
      </c>
      <c r="D165" s="2" t="s">
        <v>550</v>
      </c>
      <c r="E165" s="2" t="s">
        <v>716</v>
      </c>
      <c r="F165" s="2" t="s">
        <v>551</v>
      </c>
    </row>
    <row r="166" spans="1:6" x14ac:dyDescent="0.25">
      <c r="A166" s="2" t="s">
        <v>299</v>
      </c>
      <c r="B166" s="2" t="s">
        <v>548</v>
      </c>
      <c r="C166" s="2" t="s">
        <v>549</v>
      </c>
      <c r="D166" s="2" t="s">
        <v>550</v>
      </c>
      <c r="E166" s="2" t="s">
        <v>717</v>
      </c>
      <c r="F166" s="2" t="s">
        <v>551</v>
      </c>
    </row>
    <row r="167" spans="1:6" x14ac:dyDescent="0.25">
      <c r="A167" s="2" t="s">
        <v>42</v>
      </c>
      <c r="B167" s="2" t="s">
        <v>548</v>
      </c>
      <c r="C167" s="2" t="s">
        <v>549</v>
      </c>
      <c r="D167" s="2" t="s">
        <v>550</v>
      </c>
      <c r="E167" s="2" t="s">
        <v>718</v>
      </c>
      <c r="F167" s="2" t="s">
        <v>551</v>
      </c>
    </row>
    <row r="168" spans="1:6" x14ac:dyDescent="0.25">
      <c r="A168" s="2" t="s">
        <v>343</v>
      </c>
      <c r="B168" s="2" t="s">
        <v>548</v>
      </c>
      <c r="C168" s="2" t="s">
        <v>549</v>
      </c>
      <c r="D168" s="2" t="s">
        <v>567</v>
      </c>
      <c r="E168" s="2" t="s">
        <v>719</v>
      </c>
      <c r="F168" s="2" t="s">
        <v>551</v>
      </c>
    </row>
    <row r="169" spans="1:6" x14ac:dyDescent="0.25">
      <c r="A169" s="2" t="s">
        <v>523</v>
      </c>
      <c r="B169" s="2" t="s">
        <v>548</v>
      </c>
      <c r="C169" s="2" t="s">
        <v>549</v>
      </c>
      <c r="D169" s="2" t="s">
        <v>550</v>
      </c>
      <c r="E169" s="2" t="s">
        <v>720</v>
      </c>
      <c r="F169" s="2" t="s">
        <v>551</v>
      </c>
    </row>
    <row r="170" spans="1:6" x14ac:dyDescent="0.25">
      <c r="A170" s="2" t="s">
        <v>126</v>
      </c>
      <c r="B170" s="2" t="s">
        <v>548</v>
      </c>
      <c r="C170" s="2" t="s">
        <v>549</v>
      </c>
      <c r="D170" s="2" t="s">
        <v>550</v>
      </c>
      <c r="E170" s="2" t="s">
        <v>721</v>
      </c>
      <c r="F170" s="2" t="s">
        <v>551</v>
      </c>
    </row>
    <row r="171" spans="1:6" x14ac:dyDescent="0.25">
      <c r="A171" s="2" t="s">
        <v>510</v>
      </c>
      <c r="B171" s="2" t="s">
        <v>548</v>
      </c>
      <c r="C171" s="2" t="s">
        <v>549</v>
      </c>
      <c r="D171" s="2" t="s">
        <v>550</v>
      </c>
      <c r="E171" s="2" t="s">
        <v>722</v>
      </c>
      <c r="F171" s="2" t="s">
        <v>551</v>
      </c>
    </row>
    <row r="172" spans="1:6" x14ac:dyDescent="0.25">
      <c r="A172" s="2" t="s">
        <v>6</v>
      </c>
      <c r="B172" s="2" t="s">
        <v>548</v>
      </c>
      <c r="C172" s="2" t="s">
        <v>549</v>
      </c>
      <c r="D172" s="2" t="s">
        <v>550</v>
      </c>
      <c r="E172" s="2" t="s">
        <v>723</v>
      </c>
      <c r="F172" s="2" t="s">
        <v>551</v>
      </c>
    </row>
    <row r="173" spans="1:6" x14ac:dyDescent="0.25">
      <c r="A173" s="2" t="s">
        <v>83</v>
      </c>
      <c r="B173" s="2" t="s">
        <v>548</v>
      </c>
      <c r="C173" s="2" t="s">
        <v>549</v>
      </c>
      <c r="D173" s="2" t="s">
        <v>550</v>
      </c>
      <c r="E173" s="2" t="s">
        <v>724</v>
      </c>
      <c r="F173" s="2" t="s">
        <v>551</v>
      </c>
    </row>
    <row r="174" spans="1:6" x14ac:dyDescent="0.25">
      <c r="A174" s="2" t="s">
        <v>48</v>
      </c>
      <c r="B174" s="2" t="s">
        <v>548</v>
      </c>
      <c r="C174" s="2" t="s">
        <v>549</v>
      </c>
      <c r="D174" s="2" t="s">
        <v>550</v>
      </c>
      <c r="E174" s="2" t="s">
        <v>725</v>
      </c>
      <c r="F174" s="2" t="s">
        <v>551</v>
      </c>
    </row>
    <row r="175" spans="1:6" x14ac:dyDescent="0.25">
      <c r="A175" s="2" t="s">
        <v>49</v>
      </c>
      <c r="B175" s="2" t="s">
        <v>548</v>
      </c>
      <c r="C175" s="2" t="s">
        <v>549</v>
      </c>
      <c r="D175" s="2" t="s">
        <v>550</v>
      </c>
      <c r="E175" s="2" t="s">
        <v>726</v>
      </c>
      <c r="F175" s="2" t="s">
        <v>551</v>
      </c>
    </row>
    <row r="176" spans="1:6" x14ac:dyDescent="0.25">
      <c r="A176" s="2" t="s">
        <v>38</v>
      </c>
      <c r="B176" s="2" t="s">
        <v>548</v>
      </c>
      <c r="C176" s="2" t="s">
        <v>549</v>
      </c>
      <c r="D176" s="2" t="s">
        <v>550</v>
      </c>
      <c r="E176" s="2" t="s">
        <v>727</v>
      </c>
      <c r="F176" s="2" t="s">
        <v>551</v>
      </c>
    </row>
    <row r="177" spans="1:6" x14ac:dyDescent="0.25">
      <c r="A177" s="2" t="s">
        <v>84</v>
      </c>
      <c r="B177" s="2" t="s">
        <v>548</v>
      </c>
      <c r="C177" s="2" t="s">
        <v>549</v>
      </c>
      <c r="D177" s="2" t="s">
        <v>550</v>
      </c>
      <c r="E177" s="2" t="s">
        <v>728</v>
      </c>
      <c r="F177" s="2" t="s">
        <v>551</v>
      </c>
    </row>
    <row r="178" spans="1:6" x14ac:dyDescent="0.25">
      <c r="A178" s="2" t="s">
        <v>127</v>
      </c>
      <c r="B178" s="2" t="s">
        <v>548</v>
      </c>
      <c r="C178" s="2" t="s">
        <v>549</v>
      </c>
      <c r="D178" s="2" t="s">
        <v>550</v>
      </c>
      <c r="E178" s="2" t="s">
        <v>729</v>
      </c>
      <c r="F178" s="2" t="s">
        <v>551</v>
      </c>
    </row>
    <row r="179" spans="1:6" x14ac:dyDescent="0.25">
      <c r="A179" s="2" t="s">
        <v>351</v>
      </c>
      <c r="B179" s="2" t="s">
        <v>548</v>
      </c>
      <c r="C179" s="2" t="s">
        <v>549</v>
      </c>
      <c r="D179" s="2" t="s">
        <v>550</v>
      </c>
      <c r="E179" s="2" t="s">
        <v>730</v>
      </c>
      <c r="F179" s="2" t="s">
        <v>551</v>
      </c>
    </row>
    <row r="180" spans="1:6" x14ac:dyDescent="0.25">
      <c r="A180" s="2" t="s">
        <v>350</v>
      </c>
      <c r="B180" s="2" t="s">
        <v>548</v>
      </c>
      <c r="C180" s="2" t="s">
        <v>549</v>
      </c>
      <c r="D180" s="2" t="s">
        <v>550</v>
      </c>
      <c r="E180" s="2" t="s">
        <v>731</v>
      </c>
      <c r="F180" s="2" t="s">
        <v>551</v>
      </c>
    </row>
    <row r="181" spans="1:6" x14ac:dyDescent="0.25">
      <c r="A181" s="2" t="s">
        <v>369</v>
      </c>
      <c r="B181" s="2" t="s">
        <v>548</v>
      </c>
      <c r="C181" s="2" t="s">
        <v>549</v>
      </c>
      <c r="D181" s="2" t="s">
        <v>550</v>
      </c>
      <c r="E181" s="2" t="s">
        <v>732</v>
      </c>
      <c r="F181" s="2" t="s">
        <v>551</v>
      </c>
    </row>
    <row r="182" spans="1:6" x14ac:dyDescent="0.25">
      <c r="A182" s="2" t="s">
        <v>482</v>
      </c>
      <c r="B182" s="2" t="s">
        <v>548</v>
      </c>
      <c r="C182" s="2" t="s">
        <v>549</v>
      </c>
      <c r="D182" s="2" t="s">
        <v>550</v>
      </c>
      <c r="E182" s="2" t="s">
        <v>733</v>
      </c>
      <c r="F182" s="2" t="s">
        <v>551</v>
      </c>
    </row>
    <row r="183" spans="1:6" x14ac:dyDescent="0.25">
      <c r="A183" s="2" t="s">
        <v>460</v>
      </c>
      <c r="B183" s="2" t="s">
        <v>548</v>
      </c>
      <c r="C183" s="2" t="s">
        <v>549</v>
      </c>
      <c r="D183" s="2" t="s">
        <v>550</v>
      </c>
      <c r="E183" s="2" t="s">
        <v>734</v>
      </c>
      <c r="F183" s="2" t="s">
        <v>551</v>
      </c>
    </row>
    <row r="184" spans="1:6" x14ac:dyDescent="0.25">
      <c r="A184" s="2" t="s">
        <v>483</v>
      </c>
      <c r="B184" s="2" t="s">
        <v>548</v>
      </c>
      <c r="C184" s="2" t="s">
        <v>549</v>
      </c>
      <c r="D184" s="2" t="s">
        <v>550</v>
      </c>
      <c r="E184" s="2" t="s">
        <v>735</v>
      </c>
      <c r="F184" s="2" t="s">
        <v>551</v>
      </c>
    </row>
    <row r="185" spans="1:6" x14ac:dyDescent="0.25">
      <c r="A185" s="2" t="s">
        <v>376</v>
      </c>
      <c r="B185" s="2" t="s">
        <v>548</v>
      </c>
      <c r="C185" s="2" t="s">
        <v>549</v>
      </c>
      <c r="D185" s="2" t="s">
        <v>550</v>
      </c>
      <c r="E185" s="2" t="s">
        <v>736</v>
      </c>
      <c r="F185" s="2" t="s">
        <v>551</v>
      </c>
    </row>
    <row r="186" spans="1:6" x14ac:dyDescent="0.25">
      <c r="A186" s="2" t="s">
        <v>371</v>
      </c>
      <c r="B186" s="2" t="s">
        <v>548</v>
      </c>
      <c r="C186" s="2" t="s">
        <v>549</v>
      </c>
      <c r="D186" s="2" t="s">
        <v>550</v>
      </c>
      <c r="E186" s="2" t="s">
        <v>737</v>
      </c>
      <c r="F186" s="2" t="s">
        <v>551</v>
      </c>
    </row>
    <row r="187" spans="1:6" x14ac:dyDescent="0.25">
      <c r="A187" s="2" t="s">
        <v>386</v>
      </c>
      <c r="B187" s="2" t="s">
        <v>548</v>
      </c>
      <c r="C187" s="2" t="s">
        <v>549</v>
      </c>
      <c r="D187" s="2" t="s">
        <v>550</v>
      </c>
      <c r="E187" s="2" t="s">
        <v>738</v>
      </c>
      <c r="F187" s="2" t="s">
        <v>551</v>
      </c>
    </row>
    <row r="188" spans="1:6" x14ac:dyDescent="0.25">
      <c r="A188" s="2" t="s">
        <v>377</v>
      </c>
      <c r="B188" s="2" t="s">
        <v>548</v>
      </c>
      <c r="C188" s="2" t="s">
        <v>549</v>
      </c>
      <c r="D188" s="2" t="s">
        <v>550</v>
      </c>
      <c r="E188" s="2" t="s">
        <v>739</v>
      </c>
      <c r="F188" s="2" t="s">
        <v>551</v>
      </c>
    </row>
    <row r="189" spans="1:6" x14ac:dyDescent="0.25">
      <c r="A189" s="2" t="s">
        <v>389</v>
      </c>
      <c r="B189" s="2" t="s">
        <v>548</v>
      </c>
      <c r="C189" s="2" t="s">
        <v>549</v>
      </c>
      <c r="D189" s="2" t="s">
        <v>550</v>
      </c>
      <c r="E189" s="2" t="s">
        <v>740</v>
      </c>
      <c r="F189" s="2" t="s">
        <v>551</v>
      </c>
    </row>
    <row r="190" spans="1:6" x14ac:dyDescent="0.25">
      <c r="A190" s="2" t="s">
        <v>36</v>
      </c>
      <c r="B190" s="2" t="s">
        <v>548</v>
      </c>
      <c r="C190" s="2" t="s">
        <v>549</v>
      </c>
      <c r="D190" s="2" t="s">
        <v>550</v>
      </c>
      <c r="E190" s="2" t="s">
        <v>741</v>
      </c>
      <c r="F190" s="2" t="s">
        <v>551</v>
      </c>
    </row>
    <row r="191" spans="1:6" x14ac:dyDescent="0.25">
      <c r="A191" s="2" t="s">
        <v>325</v>
      </c>
      <c r="B191" s="2" t="s">
        <v>548</v>
      </c>
      <c r="C191" s="2" t="s">
        <v>549</v>
      </c>
      <c r="D191" s="2" t="s">
        <v>550</v>
      </c>
      <c r="E191" s="2" t="s">
        <v>742</v>
      </c>
      <c r="F191" s="2" t="s">
        <v>551</v>
      </c>
    </row>
    <row r="192" spans="1:6" x14ac:dyDescent="0.25">
      <c r="A192" s="2" t="s">
        <v>320</v>
      </c>
      <c r="B192" s="2" t="s">
        <v>548</v>
      </c>
      <c r="C192" s="2" t="s">
        <v>549</v>
      </c>
      <c r="D192" s="2" t="s">
        <v>550</v>
      </c>
      <c r="E192" s="2" t="s">
        <v>743</v>
      </c>
      <c r="F192" s="2" t="s">
        <v>551</v>
      </c>
    </row>
    <row r="193" spans="1:6" x14ac:dyDescent="0.25">
      <c r="A193" s="2" t="s">
        <v>323</v>
      </c>
      <c r="B193" s="2" t="s">
        <v>548</v>
      </c>
      <c r="C193" s="2" t="s">
        <v>549</v>
      </c>
      <c r="D193" s="2" t="s">
        <v>550</v>
      </c>
      <c r="E193" s="2" t="s">
        <v>744</v>
      </c>
      <c r="F193" s="2" t="s">
        <v>551</v>
      </c>
    </row>
    <row r="194" spans="1:6" x14ac:dyDescent="0.25">
      <c r="A194" s="2" t="s">
        <v>512</v>
      </c>
      <c r="B194" s="2" t="s">
        <v>569</v>
      </c>
      <c r="C194" s="2" t="s">
        <v>549</v>
      </c>
      <c r="D194" s="2" t="s">
        <v>550</v>
      </c>
      <c r="E194" s="2" t="s">
        <v>745</v>
      </c>
      <c r="F194" s="2" t="s">
        <v>551</v>
      </c>
    </row>
    <row r="195" spans="1:6" x14ac:dyDescent="0.25">
      <c r="A195" s="2" t="s">
        <v>373</v>
      </c>
      <c r="B195" s="2" t="s">
        <v>548</v>
      </c>
      <c r="C195" s="2" t="s">
        <v>549</v>
      </c>
      <c r="D195" s="2" t="s">
        <v>550</v>
      </c>
      <c r="E195" s="2" t="s">
        <v>746</v>
      </c>
      <c r="F195" s="2" t="s">
        <v>551</v>
      </c>
    </row>
    <row r="196" spans="1:6" x14ac:dyDescent="0.25">
      <c r="A196" s="2" t="s">
        <v>501</v>
      </c>
      <c r="B196" s="2" t="s">
        <v>569</v>
      </c>
      <c r="C196" s="2" t="s">
        <v>549</v>
      </c>
      <c r="D196" s="2" t="s">
        <v>550</v>
      </c>
      <c r="E196" s="2" t="s">
        <v>747</v>
      </c>
      <c r="F196" s="2" t="s">
        <v>551</v>
      </c>
    </row>
    <row r="197" spans="1:6" x14ac:dyDescent="0.25">
      <c r="A197" s="2" t="s">
        <v>408</v>
      </c>
      <c r="B197" s="2" t="s">
        <v>548</v>
      </c>
      <c r="C197" s="2" t="s">
        <v>549</v>
      </c>
      <c r="D197" s="2" t="s">
        <v>550</v>
      </c>
      <c r="E197" s="2" t="s">
        <v>748</v>
      </c>
      <c r="F197" s="2" t="s">
        <v>551</v>
      </c>
    </row>
    <row r="198" spans="1:6" x14ac:dyDescent="0.25">
      <c r="A198" s="2" t="s">
        <v>103</v>
      </c>
      <c r="B198" s="2" t="s">
        <v>548</v>
      </c>
      <c r="C198" s="2" t="s">
        <v>549</v>
      </c>
      <c r="D198" s="2" t="s">
        <v>550</v>
      </c>
      <c r="E198" s="2" t="s">
        <v>749</v>
      </c>
      <c r="F198" s="2" t="s">
        <v>551</v>
      </c>
    </row>
    <row r="199" spans="1:6" x14ac:dyDescent="0.25">
      <c r="A199" s="2" t="s">
        <v>107</v>
      </c>
      <c r="B199" s="2" t="s">
        <v>548</v>
      </c>
      <c r="C199" s="2" t="s">
        <v>549</v>
      </c>
      <c r="D199" s="2" t="s">
        <v>550</v>
      </c>
      <c r="E199" s="2" t="s">
        <v>750</v>
      </c>
      <c r="F199" s="2" t="s">
        <v>551</v>
      </c>
    </row>
    <row r="200" spans="1:6" x14ac:dyDescent="0.25">
      <c r="A200" s="2" t="s">
        <v>319</v>
      </c>
      <c r="B200" s="2" t="s">
        <v>548</v>
      </c>
      <c r="C200" s="2" t="s">
        <v>549</v>
      </c>
      <c r="D200" s="2" t="s">
        <v>550</v>
      </c>
      <c r="E200" s="2" t="s">
        <v>751</v>
      </c>
      <c r="F200" s="2" t="s">
        <v>551</v>
      </c>
    </row>
    <row r="201" spans="1:6" x14ac:dyDescent="0.25">
      <c r="A201" s="2" t="s">
        <v>424</v>
      </c>
      <c r="B201" s="2" t="s">
        <v>548</v>
      </c>
      <c r="C201" s="2" t="s">
        <v>549</v>
      </c>
      <c r="D201" s="2" t="s">
        <v>550</v>
      </c>
      <c r="E201" s="2" t="s">
        <v>752</v>
      </c>
      <c r="F201" s="2" t="s">
        <v>551</v>
      </c>
    </row>
    <row r="202" spans="1:6" x14ac:dyDescent="0.25">
      <c r="A202" s="2" t="s">
        <v>335</v>
      </c>
      <c r="B202" s="2" t="s">
        <v>548</v>
      </c>
      <c r="C202" s="2" t="s">
        <v>549</v>
      </c>
      <c r="D202" s="2" t="s">
        <v>567</v>
      </c>
      <c r="E202" s="2" t="s">
        <v>753</v>
      </c>
      <c r="F202" s="2" t="s">
        <v>551</v>
      </c>
    </row>
    <row r="203" spans="1:6" x14ac:dyDescent="0.25">
      <c r="A203" s="2" t="s">
        <v>425</v>
      </c>
      <c r="B203" s="2" t="s">
        <v>548</v>
      </c>
      <c r="C203" s="2" t="s">
        <v>549</v>
      </c>
      <c r="D203" s="2" t="s">
        <v>550</v>
      </c>
      <c r="E203" s="2" t="s">
        <v>754</v>
      </c>
      <c r="F203" s="2" t="s">
        <v>551</v>
      </c>
    </row>
    <row r="204" spans="1:6" x14ac:dyDescent="0.25">
      <c r="A204" s="2" t="s">
        <v>192</v>
      </c>
      <c r="B204" s="2" t="s">
        <v>548</v>
      </c>
      <c r="C204" s="2" t="s">
        <v>549</v>
      </c>
      <c r="D204" s="2" t="s">
        <v>550</v>
      </c>
      <c r="E204" s="2" t="s">
        <v>755</v>
      </c>
      <c r="F204" s="2" t="s">
        <v>551</v>
      </c>
    </row>
    <row r="205" spans="1:6" x14ac:dyDescent="0.25">
      <c r="A205" s="2" t="s">
        <v>518</v>
      </c>
      <c r="B205" s="2" t="s">
        <v>548</v>
      </c>
      <c r="C205" s="2" t="s">
        <v>549</v>
      </c>
      <c r="D205" s="2" t="s">
        <v>550</v>
      </c>
      <c r="E205" s="2" t="s">
        <v>756</v>
      </c>
      <c r="F205" s="2" t="s">
        <v>551</v>
      </c>
    </row>
    <row r="206" spans="1:6" x14ac:dyDescent="0.25">
      <c r="A206" s="2" t="s">
        <v>505</v>
      </c>
      <c r="B206" s="2" t="s">
        <v>569</v>
      </c>
      <c r="C206" s="2" t="s">
        <v>549</v>
      </c>
      <c r="D206" s="2" t="s">
        <v>550</v>
      </c>
      <c r="E206" s="2" t="s">
        <v>757</v>
      </c>
      <c r="F206" s="2" t="s">
        <v>551</v>
      </c>
    </row>
    <row r="207" spans="1:6" x14ac:dyDescent="0.25">
      <c r="A207" s="2" t="s">
        <v>519</v>
      </c>
      <c r="B207" s="2" t="s">
        <v>548</v>
      </c>
      <c r="C207" s="2" t="s">
        <v>549</v>
      </c>
      <c r="D207" s="2" t="s">
        <v>550</v>
      </c>
      <c r="E207" s="2" t="s">
        <v>758</v>
      </c>
      <c r="F207" s="2" t="s">
        <v>551</v>
      </c>
    </row>
    <row r="208" spans="1:6" x14ac:dyDescent="0.25">
      <c r="A208" s="2" t="s">
        <v>507</v>
      </c>
      <c r="B208" s="2" t="s">
        <v>569</v>
      </c>
      <c r="C208" s="2" t="s">
        <v>549</v>
      </c>
      <c r="D208" s="2" t="s">
        <v>550</v>
      </c>
      <c r="E208" s="2" t="s">
        <v>759</v>
      </c>
      <c r="F208" s="2" t="s">
        <v>551</v>
      </c>
    </row>
    <row r="209" spans="1:6" x14ac:dyDescent="0.25">
      <c r="A209" s="2" t="s">
        <v>509</v>
      </c>
      <c r="B209" s="2" t="s">
        <v>569</v>
      </c>
      <c r="C209" s="2" t="s">
        <v>549</v>
      </c>
      <c r="D209" s="2" t="s">
        <v>550</v>
      </c>
      <c r="E209" s="2" t="s">
        <v>760</v>
      </c>
      <c r="F209" s="2" t="s">
        <v>551</v>
      </c>
    </row>
    <row r="210" spans="1:6" x14ac:dyDescent="0.25">
      <c r="A210" s="2" t="s">
        <v>17</v>
      </c>
      <c r="B210" s="2" t="s">
        <v>548</v>
      </c>
      <c r="C210" s="2" t="s">
        <v>549</v>
      </c>
      <c r="D210" s="2" t="s">
        <v>550</v>
      </c>
      <c r="E210" s="2" t="s">
        <v>761</v>
      </c>
      <c r="F210" s="2" t="s">
        <v>551</v>
      </c>
    </row>
    <row r="211" spans="1:6" x14ac:dyDescent="0.25">
      <c r="A211" s="2" t="s">
        <v>517</v>
      </c>
      <c r="B211" s="2" t="s">
        <v>548</v>
      </c>
      <c r="C211" s="2" t="s">
        <v>549</v>
      </c>
      <c r="D211" s="2" t="s">
        <v>550</v>
      </c>
      <c r="E211" s="2" t="s">
        <v>762</v>
      </c>
      <c r="F211" s="2" t="s">
        <v>551</v>
      </c>
    </row>
    <row r="212" spans="1:6" x14ac:dyDescent="0.25">
      <c r="A212" s="2" t="s">
        <v>508</v>
      </c>
      <c r="B212" s="2" t="s">
        <v>569</v>
      </c>
      <c r="C212" s="2" t="s">
        <v>549</v>
      </c>
      <c r="D212" s="2" t="s">
        <v>550</v>
      </c>
      <c r="E212" s="2" t="s">
        <v>763</v>
      </c>
      <c r="F212" s="2" t="s">
        <v>551</v>
      </c>
    </row>
    <row r="213" spans="1:6" x14ac:dyDescent="0.25">
      <c r="A213" s="2" t="s">
        <v>133</v>
      </c>
      <c r="B213" s="2" t="s">
        <v>548</v>
      </c>
      <c r="C213" s="2" t="s">
        <v>549</v>
      </c>
      <c r="D213" s="2" t="s">
        <v>550</v>
      </c>
      <c r="E213" s="2" t="s">
        <v>764</v>
      </c>
      <c r="F213" s="2" t="s">
        <v>551</v>
      </c>
    </row>
    <row r="214" spans="1:6" x14ac:dyDescent="0.25">
      <c r="A214" s="2" t="s">
        <v>243</v>
      </c>
      <c r="B214" s="2" t="s">
        <v>548</v>
      </c>
      <c r="C214" s="2" t="s">
        <v>549</v>
      </c>
      <c r="D214" s="2" t="s">
        <v>550</v>
      </c>
      <c r="E214" s="2" t="s">
        <v>765</v>
      </c>
      <c r="F214" s="2" t="s">
        <v>551</v>
      </c>
    </row>
    <row r="215" spans="1:6" x14ac:dyDescent="0.25">
      <c r="A215" s="2" t="s">
        <v>291</v>
      </c>
      <c r="B215" s="2" t="s">
        <v>548</v>
      </c>
      <c r="C215" s="2" t="s">
        <v>549</v>
      </c>
      <c r="D215" s="2" t="s">
        <v>550</v>
      </c>
      <c r="E215" s="2" t="s">
        <v>766</v>
      </c>
      <c r="F215" s="2" t="s">
        <v>551</v>
      </c>
    </row>
    <row r="216" spans="1:6" x14ac:dyDescent="0.25">
      <c r="A216" s="2" t="s">
        <v>272</v>
      </c>
      <c r="B216" s="2" t="s">
        <v>548</v>
      </c>
      <c r="C216" s="2" t="s">
        <v>549</v>
      </c>
      <c r="D216" s="2" t="s">
        <v>550</v>
      </c>
      <c r="E216" s="2" t="s">
        <v>767</v>
      </c>
      <c r="F216" s="2" t="s">
        <v>551</v>
      </c>
    </row>
    <row r="217" spans="1:6" x14ac:dyDescent="0.25">
      <c r="A217" s="2" t="s">
        <v>124</v>
      </c>
      <c r="B217" s="2" t="s">
        <v>548</v>
      </c>
      <c r="C217" s="2" t="s">
        <v>549</v>
      </c>
      <c r="D217" s="2" t="s">
        <v>550</v>
      </c>
      <c r="E217" s="2" t="s">
        <v>768</v>
      </c>
      <c r="F217" s="2" t="s">
        <v>551</v>
      </c>
    </row>
    <row r="218" spans="1:6" x14ac:dyDescent="0.25">
      <c r="A218" s="2" t="s">
        <v>361</v>
      </c>
      <c r="B218" s="2" t="s">
        <v>548</v>
      </c>
      <c r="C218" s="2" t="s">
        <v>549</v>
      </c>
      <c r="D218" s="2" t="s">
        <v>550</v>
      </c>
      <c r="E218" s="2" t="s">
        <v>769</v>
      </c>
      <c r="F218" s="2" t="s">
        <v>551</v>
      </c>
    </row>
    <row r="219" spans="1:6" x14ac:dyDescent="0.25">
      <c r="A219" s="2" t="s">
        <v>520</v>
      </c>
      <c r="B219" s="2" t="s">
        <v>548</v>
      </c>
      <c r="C219" s="2" t="s">
        <v>549</v>
      </c>
      <c r="D219" s="2" t="s">
        <v>550</v>
      </c>
      <c r="E219" s="2" t="s">
        <v>770</v>
      </c>
      <c r="F219" s="2" t="s">
        <v>551</v>
      </c>
    </row>
    <row r="220" spans="1:6" x14ac:dyDescent="0.25">
      <c r="A220" s="2" t="s">
        <v>189</v>
      </c>
      <c r="B220" s="2" t="s">
        <v>548</v>
      </c>
      <c r="C220" s="2" t="s">
        <v>549</v>
      </c>
      <c r="D220" s="2" t="s">
        <v>550</v>
      </c>
      <c r="E220" s="2" t="s">
        <v>771</v>
      </c>
      <c r="F220" s="2" t="s">
        <v>551</v>
      </c>
    </row>
    <row r="221" spans="1:6" x14ac:dyDescent="0.25">
      <c r="A221" s="2" t="s">
        <v>458</v>
      </c>
      <c r="B221" s="2" t="s">
        <v>548</v>
      </c>
      <c r="C221" s="2" t="s">
        <v>549</v>
      </c>
      <c r="D221" s="2" t="s">
        <v>550</v>
      </c>
      <c r="E221" s="2" t="s">
        <v>772</v>
      </c>
      <c r="F221" s="2" t="s">
        <v>551</v>
      </c>
    </row>
    <row r="222" spans="1:6" x14ac:dyDescent="0.25">
      <c r="A222" s="2" t="s">
        <v>317</v>
      </c>
      <c r="B222" s="2" t="s">
        <v>548</v>
      </c>
      <c r="C222" s="2" t="s">
        <v>549</v>
      </c>
      <c r="D222" s="2" t="s">
        <v>550</v>
      </c>
      <c r="E222" s="2" t="s">
        <v>773</v>
      </c>
      <c r="F222" s="2" t="s">
        <v>551</v>
      </c>
    </row>
    <row r="223" spans="1:6" x14ac:dyDescent="0.25">
      <c r="A223" s="2" t="s">
        <v>459</v>
      </c>
      <c r="B223" s="2" t="s">
        <v>548</v>
      </c>
      <c r="C223" s="2" t="s">
        <v>549</v>
      </c>
      <c r="D223" s="2" t="s">
        <v>550</v>
      </c>
      <c r="E223" s="2" t="s">
        <v>774</v>
      </c>
      <c r="F223" s="2" t="s">
        <v>551</v>
      </c>
    </row>
    <row r="224" spans="1:6" x14ac:dyDescent="0.25">
      <c r="A224" s="2" t="s">
        <v>476</v>
      </c>
      <c r="B224" s="2" t="s">
        <v>548</v>
      </c>
      <c r="C224" s="2" t="s">
        <v>549</v>
      </c>
      <c r="D224" s="2" t="s">
        <v>550</v>
      </c>
      <c r="E224" s="2" t="s">
        <v>775</v>
      </c>
      <c r="F224" s="2" t="s">
        <v>551</v>
      </c>
    </row>
    <row r="225" spans="1:6" x14ac:dyDescent="0.25">
      <c r="A225" s="2" t="s">
        <v>480</v>
      </c>
      <c r="B225" s="2" t="s">
        <v>548</v>
      </c>
      <c r="C225" s="2" t="s">
        <v>549</v>
      </c>
      <c r="D225" s="2" t="s">
        <v>550</v>
      </c>
      <c r="E225" s="2" t="s">
        <v>776</v>
      </c>
      <c r="F225" s="2" t="s">
        <v>551</v>
      </c>
    </row>
    <row r="226" spans="1:6" x14ac:dyDescent="0.25">
      <c r="A226" s="2" t="s">
        <v>401</v>
      </c>
      <c r="B226" s="2" t="s">
        <v>548</v>
      </c>
      <c r="C226" s="2" t="s">
        <v>549</v>
      </c>
      <c r="D226" s="2" t="s">
        <v>550</v>
      </c>
      <c r="E226" s="2" t="s">
        <v>777</v>
      </c>
      <c r="F226" s="2" t="s">
        <v>551</v>
      </c>
    </row>
    <row r="227" spans="1:6" x14ac:dyDescent="0.25">
      <c r="A227" s="2" t="s">
        <v>464</v>
      </c>
      <c r="B227" s="2" t="s">
        <v>548</v>
      </c>
      <c r="C227" s="2" t="s">
        <v>549</v>
      </c>
      <c r="D227" s="2" t="s">
        <v>550</v>
      </c>
      <c r="E227" s="2" t="s">
        <v>778</v>
      </c>
      <c r="F227" s="2" t="s">
        <v>551</v>
      </c>
    </row>
    <row r="228" spans="1:6" x14ac:dyDescent="0.25">
      <c r="A228" s="2" t="s">
        <v>453</v>
      </c>
      <c r="B228" s="2" t="s">
        <v>548</v>
      </c>
      <c r="C228" s="2" t="s">
        <v>549</v>
      </c>
      <c r="D228" s="2" t="s">
        <v>550</v>
      </c>
      <c r="E228" s="2" t="s">
        <v>779</v>
      </c>
      <c r="F228" s="2" t="s">
        <v>551</v>
      </c>
    </row>
    <row r="229" spans="1:6" x14ac:dyDescent="0.25">
      <c r="A229" s="2" t="s">
        <v>448</v>
      </c>
      <c r="B229" s="2" t="s">
        <v>548</v>
      </c>
      <c r="C229" s="2" t="s">
        <v>549</v>
      </c>
      <c r="D229" s="2" t="s">
        <v>550</v>
      </c>
      <c r="E229" s="2" t="s">
        <v>780</v>
      </c>
      <c r="F229" s="2" t="s">
        <v>551</v>
      </c>
    </row>
    <row r="230" spans="1:6" x14ac:dyDescent="0.25">
      <c r="A230" s="2" t="s">
        <v>422</v>
      </c>
      <c r="B230" s="2" t="s">
        <v>548</v>
      </c>
      <c r="C230" s="2" t="s">
        <v>549</v>
      </c>
      <c r="D230" s="2" t="s">
        <v>550</v>
      </c>
      <c r="E230" s="2" t="s">
        <v>781</v>
      </c>
      <c r="F230" s="2" t="s">
        <v>551</v>
      </c>
    </row>
    <row r="231" spans="1:6" x14ac:dyDescent="0.25">
      <c r="A231" s="2" t="s">
        <v>290</v>
      </c>
      <c r="B231" s="2" t="s">
        <v>548</v>
      </c>
      <c r="C231" s="2" t="s">
        <v>549</v>
      </c>
      <c r="D231" s="2" t="s">
        <v>550</v>
      </c>
      <c r="E231" s="2" t="s">
        <v>782</v>
      </c>
      <c r="F231" s="2" t="s">
        <v>551</v>
      </c>
    </row>
    <row r="232" spans="1:6" x14ac:dyDescent="0.25">
      <c r="A232" s="2" t="s">
        <v>271</v>
      </c>
      <c r="B232" s="2" t="s">
        <v>548</v>
      </c>
      <c r="C232" s="2" t="s">
        <v>549</v>
      </c>
      <c r="D232" s="2" t="s">
        <v>550</v>
      </c>
      <c r="E232" s="2" t="s">
        <v>783</v>
      </c>
      <c r="F232" s="2" t="s">
        <v>551</v>
      </c>
    </row>
    <row r="233" spans="1:6" x14ac:dyDescent="0.25">
      <c r="A233" s="2" t="s">
        <v>270</v>
      </c>
      <c r="B233" s="2" t="s">
        <v>548</v>
      </c>
      <c r="C233" s="2" t="s">
        <v>549</v>
      </c>
      <c r="D233" s="2" t="s">
        <v>550</v>
      </c>
      <c r="E233" s="2" t="s">
        <v>784</v>
      </c>
      <c r="F233" s="2" t="s">
        <v>551</v>
      </c>
    </row>
    <row r="234" spans="1:6" x14ac:dyDescent="0.25">
      <c r="A234" s="2" t="s">
        <v>249</v>
      </c>
      <c r="B234" s="2" t="s">
        <v>548</v>
      </c>
      <c r="C234" s="2" t="s">
        <v>549</v>
      </c>
      <c r="D234" s="2" t="s">
        <v>550</v>
      </c>
      <c r="E234" s="2" t="s">
        <v>785</v>
      </c>
      <c r="F234" s="2" t="s">
        <v>551</v>
      </c>
    </row>
    <row r="235" spans="1:6" x14ac:dyDescent="0.25">
      <c r="A235" s="2" t="s">
        <v>278</v>
      </c>
      <c r="B235" s="2" t="s">
        <v>548</v>
      </c>
      <c r="C235" s="2" t="s">
        <v>549</v>
      </c>
      <c r="D235" s="2" t="s">
        <v>550</v>
      </c>
      <c r="E235" s="2" t="s">
        <v>786</v>
      </c>
      <c r="F235" s="2" t="s">
        <v>551</v>
      </c>
    </row>
    <row r="236" spans="1:6" x14ac:dyDescent="0.25">
      <c r="A236" s="2" t="s">
        <v>260</v>
      </c>
      <c r="B236" s="2" t="s">
        <v>548</v>
      </c>
      <c r="C236" s="2" t="s">
        <v>549</v>
      </c>
      <c r="D236" s="2" t="s">
        <v>550</v>
      </c>
      <c r="E236" s="2" t="s">
        <v>787</v>
      </c>
      <c r="F236" s="2" t="s">
        <v>551</v>
      </c>
    </row>
    <row r="237" spans="1:6" x14ac:dyDescent="0.25">
      <c r="A237" s="2" t="s">
        <v>261</v>
      </c>
      <c r="B237" s="2" t="s">
        <v>548</v>
      </c>
      <c r="C237" s="2" t="s">
        <v>549</v>
      </c>
      <c r="D237" s="2" t="s">
        <v>550</v>
      </c>
      <c r="E237" s="2" t="s">
        <v>788</v>
      </c>
      <c r="F237" s="2" t="s">
        <v>551</v>
      </c>
    </row>
    <row r="238" spans="1:6" x14ac:dyDescent="0.25">
      <c r="A238" s="2" t="s">
        <v>226</v>
      </c>
      <c r="B238" s="2" t="s">
        <v>548</v>
      </c>
      <c r="C238" s="2" t="s">
        <v>549</v>
      </c>
      <c r="D238" s="2" t="s">
        <v>550</v>
      </c>
      <c r="E238" s="2" t="s">
        <v>789</v>
      </c>
      <c r="F238" s="2" t="s">
        <v>551</v>
      </c>
    </row>
    <row r="239" spans="1:6" x14ac:dyDescent="0.25">
      <c r="A239" s="2" t="s">
        <v>283</v>
      </c>
      <c r="B239" s="2" t="s">
        <v>548</v>
      </c>
      <c r="C239" s="2" t="s">
        <v>549</v>
      </c>
      <c r="D239" s="2" t="s">
        <v>550</v>
      </c>
      <c r="E239" s="2" t="s">
        <v>790</v>
      </c>
      <c r="F239" s="2" t="s">
        <v>551</v>
      </c>
    </row>
    <row r="240" spans="1:6" x14ac:dyDescent="0.25">
      <c r="A240" s="2" t="s">
        <v>298</v>
      </c>
      <c r="B240" s="2" t="s">
        <v>548</v>
      </c>
      <c r="C240" s="2" t="s">
        <v>549</v>
      </c>
      <c r="D240" s="2" t="s">
        <v>550</v>
      </c>
      <c r="E240" s="2" t="s">
        <v>791</v>
      </c>
      <c r="F240" s="2" t="s">
        <v>551</v>
      </c>
    </row>
    <row r="241" spans="1:6" x14ac:dyDescent="0.25">
      <c r="A241" s="2" t="s">
        <v>201</v>
      </c>
      <c r="B241" s="2" t="s">
        <v>548</v>
      </c>
      <c r="C241" s="2" t="s">
        <v>549</v>
      </c>
      <c r="D241" s="2" t="s">
        <v>567</v>
      </c>
      <c r="E241" s="2" t="s">
        <v>792</v>
      </c>
      <c r="F241" s="2" t="s">
        <v>551</v>
      </c>
    </row>
    <row r="242" spans="1:6" x14ac:dyDescent="0.25">
      <c r="A242" s="2" t="s">
        <v>221</v>
      </c>
      <c r="B242" s="2" t="s">
        <v>548</v>
      </c>
      <c r="C242" s="2" t="s">
        <v>549</v>
      </c>
      <c r="D242" s="2" t="s">
        <v>550</v>
      </c>
      <c r="E242" s="2" t="s">
        <v>793</v>
      </c>
      <c r="F242" s="2" t="s">
        <v>551</v>
      </c>
    </row>
    <row r="243" spans="1:6" x14ac:dyDescent="0.25">
      <c r="A243" s="2" t="s">
        <v>521</v>
      </c>
      <c r="B243" s="2" t="s">
        <v>548</v>
      </c>
      <c r="C243" s="2" t="s">
        <v>549</v>
      </c>
      <c r="D243" s="2" t="s">
        <v>550</v>
      </c>
      <c r="E243" s="2" t="s">
        <v>794</v>
      </c>
      <c r="F243" s="2" t="s">
        <v>551</v>
      </c>
    </row>
    <row r="244" spans="1:6" x14ac:dyDescent="0.25">
      <c r="A244" s="2" t="s">
        <v>198</v>
      </c>
      <c r="B244" s="2" t="s">
        <v>548</v>
      </c>
      <c r="C244" s="2" t="s">
        <v>549</v>
      </c>
      <c r="D244" s="2" t="s">
        <v>550</v>
      </c>
      <c r="E244" s="2" t="s">
        <v>795</v>
      </c>
      <c r="F244" s="2" t="s">
        <v>551</v>
      </c>
    </row>
    <row r="245" spans="1:6" x14ac:dyDescent="0.25">
      <c r="A245" s="2" t="s">
        <v>268</v>
      </c>
      <c r="B245" s="2" t="s">
        <v>548</v>
      </c>
      <c r="C245" s="2" t="s">
        <v>549</v>
      </c>
      <c r="D245" s="2" t="s">
        <v>550</v>
      </c>
      <c r="E245" s="2" t="s">
        <v>796</v>
      </c>
      <c r="F245" s="2" t="s">
        <v>551</v>
      </c>
    </row>
    <row r="246" spans="1:6" x14ac:dyDescent="0.25">
      <c r="A246" s="2" t="s">
        <v>190</v>
      </c>
      <c r="B246" s="2" t="s">
        <v>548</v>
      </c>
      <c r="C246" s="2" t="s">
        <v>549</v>
      </c>
      <c r="D246" s="2" t="s">
        <v>550</v>
      </c>
      <c r="E246" s="2" t="s">
        <v>797</v>
      </c>
      <c r="F246" s="2" t="s">
        <v>551</v>
      </c>
    </row>
    <row r="247" spans="1:6" x14ac:dyDescent="0.25">
      <c r="A247" s="2" t="s">
        <v>223</v>
      </c>
      <c r="B247" s="2" t="s">
        <v>548</v>
      </c>
      <c r="C247" s="2" t="s">
        <v>549</v>
      </c>
      <c r="D247" s="2" t="s">
        <v>550</v>
      </c>
      <c r="E247" s="2" t="s">
        <v>798</v>
      </c>
      <c r="F247" s="2" t="s">
        <v>551</v>
      </c>
    </row>
    <row r="248" spans="1:6" x14ac:dyDescent="0.25">
      <c r="A248" s="2" t="s">
        <v>228</v>
      </c>
      <c r="B248" s="2" t="s">
        <v>548</v>
      </c>
      <c r="C248" s="2" t="s">
        <v>549</v>
      </c>
      <c r="D248" s="2" t="s">
        <v>550</v>
      </c>
      <c r="E248" s="2" t="s">
        <v>799</v>
      </c>
      <c r="F248" s="2" t="s">
        <v>551</v>
      </c>
    </row>
    <row r="249" spans="1:6" x14ac:dyDescent="0.25">
      <c r="A249" s="2" t="s">
        <v>202</v>
      </c>
      <c r="B249" s="2" t="s">
        <v>548</v>
      </c>
      <c r="C249" s="2" t="s">
        <v>549</v>
      </c>
      <c r="D249" s="2" t="s">
        <v>567</v>
      </c>
      <c r="E249" s="2" t="s">
        <v>800</v>
      </c>
      <c r="F249" s="2" t="s">
        <v>551</v>
      </c>
    </row>
    <row r="250" spans="1:6" x14ac:dyDescent="0.25">
      <c r="A250" s="2" t="s">
        <v>248</v>
      </c>
      <c r="B250" s="2" t="s">
        <v>548</v>
      </c>
      <c r="C250" s="2" t="s">
        <v>549</v>
      </c>
      <c r="D250" s="2" t="s">
        <v>567</v>
      </c>
      <c r="E250" s="2" t="s">
        <v>801</v>
      </c>
      <c r="F250" s="2" t="s">
        <v>551</v>
      </c>
    </row>
    <row r="251" spans="1:6" x14ac:dyDescent="0.25">
      <c r="A251" s="2" t="s">
        <v>193</v>
      </c>
      <c r="B251" s="2" t="s">
        <v>548</v>
      </c>
      <c r="C251" s="2" t="s">
        <v>549</v>
      </c>
      <c r="D251" s="2" t="s">
        <v>550</v>
      </c>
      <c r="E251" s="2" t="s">
        <v>802</v>
      </c>
      <c r="F251" s="2" t="s">
        <v>551</v>
      </c>
    </row>
    <row r="252" spans="1:6" x14ac:dyDescent="0.25">
      <c r="A252" s="2" t="s">
        <v>277</v>
      </c>
      <c r="B252" s="2" t="s">
        <v>548</v>
      </c>
      <c r="C252" s="2" t="s">
        <v>549</v>
      </c>
      <c r="D252" s="2" t="s">
        <v>550</v>
      </c>
      <c r="E252" s="2" t="s">
        <v>803</v>
      </c>
      <c r="F252" s="2" t="s">
        <v>551</v>
      </c>
    </row>
    <row r="253" spans="1:6" x14ac:dyDescent="0.25">
      <c r="A253" s="2" t="s">
        <v>280</v>
      </c>
      <c r="B253" s="2" t="s">
        <v>548</v>
      </c>
      <c r="C253" s="2" t="s">
        <v>549</v>
      </c>
      <c r="D253" s="2" t="s">
        <v>550</v>
      </c>
      <c r="E253" s="2" t="s">
        <v>804</v>
      </c>
      <c r="F253" s="2" t="s">
        <v>551</v>
      </c>
    </row>
    <row r="254" spans="1:6" x14ac:dyDescent="0.25">
      <c r="A254" s="2" t="s">
        <v>131</v>
      </c>
      <c r="B254" s="2" t="s">
        <v>548</v>
      </c>
      <c r="C254" s="2" t="s">
        <v>549</v>
      </c>
      <c r="D254" s="2" t="s">
        <v>550</v>
      </c>
      <c r="E254" s="2" t="s">
        <v>805</v>
      </c>
      <c r="F254" s="2" t="s">
        <v>551</v>
      </c>
    </row>
    <row r="255" spans="1:6" x14ac:dyDescent="0.25">
      <c r="A255" s="2" t="s">
        <v>227</v>
      </c>
      <c r="B255" s="2" t="s">
        <v>548</v>
      </c>
      <c r="C255" s="2" t="s">
        <v>549</v>
      </c>
      <c r="D255" s="2" t="s">
        <v>550</v>
      </c>
      <c r="E255" s="2" t="s">
        <v>806</v>
      </c>
      <c r="F255" s="2" t="s">
        <v>551</v>
      </c>
    </row>
    <row r="256" spans="1:6" x14ac:dyDescent="0.25">
      <c r="A256" s="2" t="s">
        <v>289</v>
      </c>
      <c r="B256" s="2" t="s">
        <v>548</v>
      </c>
      <c r="C256" s="2" t="s">
        <v>549</v>
      </c>
      <c r="D256" s="2" t="s">
        <v>550</v>
      </c>
      <c r="E256" s="2" t="s">
        <v>807</v>
      </c>
      <c r="F256" s="2" t="s">
        <v>551</v>
      </c>
    </row>
    <row r="257" spans="1:6" x14ac:dyDescent="0.25">
      <c r="A257" s="2" t="s">
        <v>214</v>
      </c>
      <c r="B257" s="2" t="s">
        <v>548</v>
      </c>
      <c r="C257" s="2" t="s">
        <v>549</v>
      </c>
      <c r="D257" s="2" t="s">
        <v>550</v>
      </c>
      <c r="E257" s="2" t="s">
        <v>808</v>
      </c>
      <c r="F257" s="2" t="s">
        <v>551</v>
      </c>
    </row>
    <row r="258" spans="1:6" x14ac:dyDescent="0.25">
      <c r="A258" s="2" t="s">
        <v>347</v>
      </c>
      <c r="B258" s="2" t="s">
        <v>548</v>
      </c>
      <c r="C258" s="2" t="s">
        <v>549</v>
      </c>
      <c r="D258" s="2" t="s">
        <v>550</v>
      </c>
      <c r="E258" s="2" t="s">
        <v>809</v>
      </c>
      <c r="F258" s="2" t="s">
        <v>551</v>
      </c>
    </row>
    <row r="259" spans="1:6" x14ac:dyDescent="0.25">
      <c r="A259" s="2" t="s">
        <v>96</v>
      </c>
      <c r="B259" s="2" t="s">
        <v>548</v>
      </c>
      <c r="C259" s="2" t="s">
        <v>549</v>
      </c>
      <c r="D259" s="2" t="s">
        <v>550</v>
      </c>
      <c r="E259" s="2" t="s">
        <v>810</v>
      </c>
      <c r="F259" s="2" t="s">
        <v>551</v>
      </c>
    </row>
    <row r="260" spans="1:6" x14ac:dyDescent="0.25">
      <c r="A260" s="2" t="s">
        <v>95</v>
      </c>
      <c r="B260" s="2" t="s">
        <v>548</v>
      </c>
      <c r="C260" s="2" t="s">
        <v>549</v>
      </c>
      <c r="D260" s="2" t="s">
        <v>550</v>
      </c>
      <c r="E260" s="2" t="s">
        <v>811</v>
      </c>
      <c r="F260" s="2" t="s">
        <v>551</v>
      </c>
    </row>
    <row r="261" spans="1:6" x14ac:dyDescent="0.25">
      <c r="A261" s="2" t="s">
        <v>79</v>
      </c>
      <c r="B261" s="2" t="s">
        <v>548</v>
      </c>
      <c r="C261" s="2" t="s">
        <v>549</v>
      </c>
      <c r="D261" s="2" t="s">
        <v>550</v>
      </c>
      <c r="E261" s="2" t="s">
        <v>812</v>
      </c>
      <c r="F261" s="2" t="s">
        <v>551</v>
      </c>
    </row>
    <row r="262" spans="1:6" x14ac:dyDescent="0.25">
      <c r="A262" s="2" t="s">
        <v>92</v>
      </c>
      <c r="B262" s="2" t="s">
        <v>548</v>
      </c>
      <c r="C262" s="2" t="s">
        <v>549</v>
      </c>
      <c r="D262" s="2" t="s">
        <v>550</v>
      </c>
      <c r="E262" s="2" t="s">
        <v>813</v>
      </c>
      <c r="F262" s="2" t="s">
        <v>551</v>
      </c>
    </row>
    <row r="263" spans="1:6" x14ac:dyDescent="0.25">
      <c r="A263" s="2" t="s">
        <v>151</v>
      </c>
      <c r="B263" s="2" t="s">
        <v>548</v>
      </c>
      <c r="C263" s="2" t="s">
        <v>549</v>
      </c>
      <c r="D263" s="2" t="s">
        <v>550</v>
      </c>
      <c r="E263" s="2" t="s">
        <v>814</v>
      </c>
      <c r="F263" s="2" t="s">
        <v>551</v>
      </c>
    </row>
    <row r="264" spans="1:6" x14ac:dyDescent="0.25">
      <c r="A264" s="2" t="s">
        <v>44</v>
      </c>
      <c r="B264" s="2" t="s">
        <v>548</v>
      </c>
      <c r="C264" s="2" t="s">
        <v>549</v>
      </c>
      <c r="D264" s="2" t="s">
        <v>550</v>
      </c>
      <c r="E264" s="2" t="s">
        <v>815</v>
      </c>
      <c r="F264" s="2" t="s">
        <v>551</v>
      </c>
    </row>
    <row r="265" spans="1:6" x14ac:dyDescent="0.25">
      <c r="A265" s="2" t="s">
        <v>316</v>
      </c>
      <c r="B265" s="2" t="s">
        <v>548</v>
      </c>
      <c r="C265" s="2" t="s">
        <v>549</v>
      </c>
      <c r="D265" s="2" t="s">
        <v>550</v>
      </c>
      <c r="E265" s="2" t="s">
        <v>816</v>
      </c>
      <c r="F265" s="2" t="s">
        <v>551</v>
      </c>
    </row>
    <row r="266" spans="1:6" x14ac:dyDescent="0.25">
      <c r="A266" s="2" t="s">
        <v>378</v>
      </c>
      <c r="B266" s="2" t="s">
        <v>548</v>
      </c>
      <c r="C266" s="2" t="s">
        <v>549</v>
      </c>
      <c r="D266" s="2" t="s">
        <v>550</v>
      </c>
      <c r="E266" s="2" t="s">
        <v>817</v>
      </c>
      <c r="F266" s="2" t="s">
        <v>551</v>
      </c>
    </row>
    <row r="267" spans="1:6" x14ac:dyDescent="0.25">
      <c r="A267" s="2" t="s">
        <v>152</v>
      </c>
      <c r="B267" s="2" t="s">
        <v>548</v>
      </c>
      <c r="C267" s="2" t="s">
        <v>549</v>
      </c>
      <c r="D267" s="2" t="s">
        <v>550</v>
      </c>
      <c r="E267" s="2" t="s">
        <v>818</v>
      </c>
      <c r="F267" s="2" t="s">
        <v>551</v>
      </c>
    </row>
    <row r="268" spans="1:6" x14ac:dyDescent="0.25">
      <c r="A268" s="2" t="s">
        <v>211</v>
      </c>
      <c r="B268" s="2" t="s">
        <v>548</v>
      </c>
      <c r="C268" s="2" t="s">
        <v>549</v>
      </c>
      <c r="D268" s="2" t="s">
        <v>550</v>
      </c>
      <c r="E268" s="2" t="s">
        <v>819</v>
      </c>
      <c r="F268" s="2" t="s">
        <v>551</v>
      </c>
    </row>
    <row r="269" spans="1:6" x14ac:dyDescent="0.25">
      <c r="A269" s="2" t="s">
        <v>257</v>
      </c>
      <c r="B269" s="2" t="s">
        <v>548</v>
      </c>
      <c r="C269" s="2" t="s">
        <v>549</v>
      </c>
      <c r="D269" s="2" t="s">
        <v>550</v>
      </c>
      <c r="E269" s="2" t="s">
        <v>820</v>
      </c>
      <c r="F269" s="2" t="s">
        <v>551</v>
      </c>
    </row>
    <row r="270" spans="1:6" x14ac:dyDescent="0.25">
      <c r="A270" s="2" t="s">
        <v>256</v>
      </c>
      <c r="B270" s="2" t="s">
        <v>548</v>
      </c>
      <c r="C270" s="2" t="s">
        <v>549</v>
      </c>
      <c r="D270" s="2" t="s">
        <v>550</v>
      </c>
      <c r="E270" s="2" t="s">
        <v>821</v>
      </c>
      <c r="F270" s="2" t="s">
        <v>551</v>
      </c>
    </row>
    <row r="271" spans="1:6" x14ac:dyDescent="0.25">
      <c r="A271" s="2" t="s">
        <v>407</v>
      </c>
      <c r="B271" s="2" t="s">
        <v>548</v>
      </c>
      <c r="C271" s="2" t="s">
        <v>549</v>
      </c>
      <c r="D271" s="2" t="s">
        <v>550</v>
      </c>
      <c r="E271" s="2" t="s">
        <v>822</v>
      </c>
      <c r="F271" s="2" t="s">
        <v>551</v>
      </c>
    </row>
    <row r="272" spans="1:6" x14ac:dyDescent="0.25">
      <c r="A272" s="2" t="s">
        <v>383</v>
      </c>
      <c r="B272" s="2" t="s">
        <v>548</v>
      </c>
      <c r="C272" s="2" t="s">
        <v>549</v>
      </c>
      <c r="D272" s="2" t="s">
        <v>550</v>
      </c>
      <c r="E272" s="2" t="s">
        <v>823</v>
      </c>
      <c r="F272" s="2" t="s">
        <v>551</v>
      </c>
    </row>
    <row r="273" spans="1:6" x14ac:dyDescent="0.25">
      <c r="A273" s="2" t="s">
        <v>276</v>
      </c>
      <c r="B273" s="2" t="s">
        <v>548</v>
      </c>
      <c r="C273" s="2" t="s">
        <v>549</v>
      </c>
      <c r="D273" s="2" t="s">
        <v>550</v>
      </c>
      <c r="E273" s="2" t="s">
        <v>824</v>
      </c>
      <c r="F273" s="2" t="s">
        <v>551</v>
      </c>
    </row>
    <row r="274" spans="1:6" x14ac:dyDescent="0.25">
      <c r="A274" s="2" t="s">
        <v>333</v>
      </c>
      <c r="B274" s="2" t="s">
        <v>548</v>
      </c>
      <c r="C274" s="2" t="s">
        <v>549</v>
      </c>
      <c r="D274" s="2" t="s">
        <v>550</v>
      </c>
      <c r="E274" s="2" t="s">
        <v>825</v>
      </c>
      <c r="F274" s="2" t="s">
        <v>551</v>
      </c>
    </row>
    <row r="275" spans="1:6" x14ac:dyDescent="0.25">
      <c r="A275" s="2" t="s">
        <v>234</v>
      </c>
      <c r="B275" s="2" t="s">
        <v>548</v>
      </c>
      <c r="C275" s="2" t="s">
        <v>549</v>
      </c>
      <c r="D275" s="2" t="s">
        <v>550</v>
      </c>
      <c r="E275" s="2" t="s">
        <v>826</v>
      </c>
      <c r="F275" s="2" t="s">
        <v>551</v>
      </c>
    </row>
    <row r="276" spans="1:6" x14ac:dyDescent="0.25">
      <c r="A276" s="2" t="s">
        <v>14</v>
      </c>
      <c r="B276" s="2" t="s">
        <v>548</v>
      </c>
      <c r="C276" s="2" t="s">
        <v>549</v>
      </c>
      <c r="D276" s="2" t="s">
        <v>550</v>
      </c>
      <c r="E276" s="2" t="s">
        <v>827</v>
      </c>
      <c r="F276" s="2" t="s">
        <v>551</v>
      </c>
    </row>
    <row r="277" spans="1:6" x14ac:dyDescent="0.25">
      <c r="A277" s="2" t="s">
        <v>365</v>
      </c>
      <c r="B277" s="2" t="s">
        <v>548</v>
      </c>
      <c r="C277" s="2" t="s">
        <v>549</v>
      </c>
      <c r="D277" s="2" t="s">
        <v>550</v>
      </c>
      <c r="E277" s="2" t="s">
        <v>828</v>
      </c>
      <c r="F277" s="2" t="s">
        <v>551</v>
      </c>
    </row>
    <row r="278" spans="1:6" x14ac:dyDescent="0.25">
      <c r="A278" s="2" t="s">
        <v>428</v>
      </c>
      <c r="B278" s="2" t="s">
        <v>548</v>
      </c>
      <c r="C278" s="2" t="s">
        <v>549</v>
      </c>
      <c r="D278" s="2" t="s">
        <v>550</v>
      </c>
      <c r="E278" s="2" t="s">
        <v>829</v>
      </c>
      <c r="F278" s="2" t="s">
        <v>551</v>
      </c>
    </row>
    <row r="279" spans="1:6" x14ac:dyDescent="0.25">
      <c r="A279" s="2" t="s">
        <v>380</v>
      </c>
      <c r="B279" s="2" t="s">
        <v>548</v>
      </c>
      <c r="C279" s="2" t="s">
        <v>549</v>
      </c>
      <c r="D279" s="2" t="s">
        <v>567</v>
      </c>
      <c r="E279" s="2" t="s">
        <v>830</v>
      </c>
      <c r="F279" s="2" t="s">
        <v>551</v>
      </c>
    </row>
    <row r="280" spans="1:6" x14ac:dyDescent="0.25">
      <c r="A280" s="2" t="s">
        <v>10</v>
      </c>
      <c r="B280" s="2" t="s">
        <v>548</v>
      </c>
      <c r="C280" s="2" t="s">
        <v>549</v>
      </c>
      <c r="D280" s="2" t="s">
        <v>550</v>
      </c>
      <c r="E280" s="2" t="s">
        <v>831</v>
      </c>
      <c r="F280" s="2" t="s">
        <v>551</v>
      </c>
    </row>
    <row r="281" spans="1:6" x14ac:dyDescent="0.25">
      <c r="A281" s="2" t="s">
        <v>122</v>
      </c>
      <c r="B281" s="2" t="s">
        <v>548</v>
      </c>
      <c r="C281" s="2" t="s">
        <v>549</v>
      </c>
      <c r="D281" s="2" t="s">
        <v>550</v>
      </c>
      <c r="E281" s="2" t="s">
        <v>832</v>
      </c>
      <c r="F281" s="2" t="s">
        <v>551</v>
      </c>
    </row>
    <row r="282" spans="1:6" x14ac:dyDescent="0.25">
      <c r="A282" s="2" t="s">
        <v>274</v>
      </c>
      <c r="B282" s="2" t="s">
        <v>548</v>
      </c>
      <c r="C282" s="2" t="s">
        <v>549</v>
      </c>
      <c r="D282" s="2" t="s">
        <v>550</v>
      </c>
      <c r="E282" s="2" t="s">
        <v>833</v>
      </c>
      <c r="F282" s="2" t="s">
        <v>551</v>
      </c>
    </row>
    <row r="283" spans="1:6" x14ac:dyDescent="0.25">
      <c r="A283" s="2" t="s">
        <v>463</v>
      </c>
      <c r="B283" s="2" t="s">
        <v>548</v>
      </c>
      <c r="C283" s="2" t="s">
        <v>549</v>
      </c>
      <c r="D283" s="2" t="s">
        <v>550</v>
      </c>
      <c r="E283" s="2" t="s">
        <v>834</v>
      </c>
      <c r="F283" s="2" t="s">
        <v>551</v>
      </c>
    </row>
    <row r="284" spans="1:6" x14ac:dyDescent="0.25">
      <c r="A284" s="2" t="s">
        <v>426</v>
      </c>
      <c r="B284" s="2" t="s">
        <v>548</v>
      </c>
      <c r="C284" s="2" t="s">
        <v>549</v>
      </c>
      <c r="D284" s="2" t="s">
        <v>550</v>
      </c>
      <c r="E284" s="2" t="s">
        <v>835</v>
      </c>
      <c r="F284" s="2" t="s">
        <v>551</v>
      </c>
    </row>
    <row r="285" spans="1:6" x14ac:dyDescent="0.25">
      <c r="A285" s="2" t="s">
        <v>186</v>
      </c>
      <c r="B285" s="2" t="s">
        <v>548</v>
      </c>
      <c r="C285" s="2" t="s">
        <v>549</v>
      </c>
      <c r="D285" s="2" t="s">
        <v>550</v>
      </c>
      <c r="E285" s="2" t="s">
        <v>836</v>
      </c>
      <c r="F285" s="2" t="s">
        <v>551</v>
      </c>
    </row>
    <row r="286" spans="1:6" x14ac:dyDescent="0.25">
      <c r="A286" s="2" t="s">
        <v>447</v>
      </c>
      <c r="B286" s="2" t="s">
        <v>548</v>
      </c>
      <c r="C286" s="2" t="s">
        <v>549</v>
      </c>
      <c r="D286" s="2" t="s">
        <v>550</v>
      </c>
      <c r="E286" s="2" t="s">
        <v>837</v>
      </c>
      <c r="F286" s="2" t="s">
        <v>551</v>
      </c>
    </row>
    <row r="287" spans="1:6" x14ac:dyDescent="0.25">
      <c r="A287" s="2" t="s">
        <v>449</v>
      </c>
      <c r="B287" s="2" t="s">
        <v>548</v>
      </c>
      <c r="C287" s="2" t="s">
        <v>549</v>
      </c>
      <c r="D287" s="2" t="s">
        <v>550</v>
      </c>
      <c r="E287" s="2" t="s">
        <v>838</v>
      </c>
      <c r="F287" s="2" t="s">
        <v>551</v>
      </c>
    </row>
    <row r="288" spans="1:6" x14ac:dyDescent="0.25">
      <c r="A288" s="2" t="s">
        <v>360</v>
      </c>
      <c r="B288" s="2" t="s">
        <v>548</v>
      </c>
      <c r="C288" s="2" t="s">
        <v>549</v>
      </c>
      <c r="D288" s="2" t="s">
        <v>550</v>
      </c>
      <c r="E288" s="2" t="s">
        <v>839</v>
      </c>
      <c r="F288" s="2" t="s">
        <v>551</v>
      </c>
    </row>
    <row r="289" spans="1:6" x14ac:dyDescent="0.25">
      <c r="A289" s="2" t="s">
        <v>93</v>
      </c>
      <c r="B289" s="2" t="s">
        <v>548</v>
      </c>
      <c r="C289" s="2" t="s">
        <v>549</v>
      </c>
      <c r="D289" s="2" t="s">
        <v>567</v>
      </c>
      <c r="E289" s="2" t="s">
        <v>840</v>
      </c>
      <c r="F289" s="2" t="s">
        <v>551</v>
      </c>
    </row>
    <row r="290" spans="1:6" x14ac:dyDescent="0.25">
      <c r="A290" s="2" t="s">
        <v>348</v>
      </c>
      <c r="B290" s="2" t="s">
        <v>548</v>
      </c>
      <c r="C290" s="2" t="s">
        <v>549</v>
      </c>
      <c r="D290" s="2" t="s">
        <v>550</v>
      </c>
      <c r="E290" s="2" t="s">
        <v>841</v>
      </c>
      <c r="F290" s="2" t="s">
        <v>551</v>
      </c>
    </row>
    <row r="291" spans="1:6" x14ac:dyDescent="0.25">
      <c r="A291" s="2" t="s">
        <v>334</v>
      </c>
      <c r="B291" s="2" t="s">
        <v>548</v>
      </c>
      <c r="C291" s="2" t="s">
        <v>549</v>
      </c>
      <c r="D291" s="2" t="s">
        <v>550</v>
      </c>
      <c r="E291" s="2" t="s">
        <v>842</v>
      </c>
      <c r="F291" s="2" t="s">
        <v>551</v>
      </c>
    </row>
    <row r="292" spans="1:6" x14ac:dyDescent="0.25">
      <c r="A292" s="2" t="s">
        <v>349</v>
      </c>
      <c r="B292" s="2" t="s">
        <v>548</v>
      </c>
      <c r="C292" s="2" t="s">
        <v>549</v>
      </c>
      <c r="D292" s="2" t="s">
        <v>550</v>
      </c>
      <c r="E292" s="2" t="s">
        <v>843</v>
      </c>
      <c r="F292" s="2" t="s">
        <v>551</v>
      </c>
    </row>
    <row r="293" spans="1:6" x14ac:dyDescent="0.25">
      <c r="A293" s="2" t="s">
        <v>328</v>
      </c>
      <c r="B293" s="2" t="s">
        <v>548</v>
      </c>
      <c r="C293" s="2" t="s">
        <v>549</v>
      </c>
      <c r="D293" s="2" t="s">
        <v>550</v>
      </c>
      <c r="E293" s="2" t="s">
        <v>844</v>
      </c>
      <c r="F293" s="2" t="s">
        <v>551</v>
      </c>
    </row>
    <row r="294" spans="1:6" x14ac:dyDescent="0.25">
      <c r="A294" s="2" t="s">
        <v>524</v>
      </c>
      <c r="B294" s="2" t="s">
        <v>548</v>
      </c>
      <c r="C294" s="2" t="s">
        <v>549</v>
      </c>
      <c r="D294" s="2" t="s">
        <v>550</v>
      </c>
      <c r="E294" s="2" t="s">
        <v>845</v>
      </c>
      <c r="F294" s="2" t="s">
        <v>551</v>
      </c>
    </row>
    <row r="295" spans="1:6" x14ac:dyDescent="0.25">
      <c r="A295" s="2" t="s">
        <v>225</v>
      </c>
      <c r="B295" s="2" t="s">
        <v>548</v>
      </c>
      <c r="C295" s="2" t="s">
        <v>549</v>
      </c>
      <c r="D295" s="2" t="s">
        <v>550</v>
      </c>
      <c r="E295" s="2" t="s">
        <v>846</v>
      </c>
      <c r="F295" s="2" t="s">
        <v>551</v>
      </c>
    </row>
    <row r="296" spans="1:6" x14ac:dyDescent="0.25">
      <c r="A296" s="2" t="s">
        <v>191</v>
      </c>
      <c r="B296" s="2" t="s">
        <v>548</v>
      </c>
      <c r="C296" s="2" t="s">
        <v>549</v>
      </c>
      <c r="D296" s="2" t="s">
        <v>550</v>
      </c>
      <c r="E296" s="2" t="s">
        <v>847</v>
      </c>
      <c r="F296" s="2" t="s">
        <v>551</v>
      </c>
    </row>
    <row r="297" spans="1:6" x14ac:dyDescent="0.25">
      <c r="A297" s="2" t="s">
        <v>357</v>
      </c>
      <c r="B297" s="2" t="s">
        <v>548</v>
      </c>
      <c r="C297" s="2" t="s">
        <v>549</v>
      </c>
      <c r="D297" s="2" t="s">
        <v>550</v>
      </c>
      <c r="E297" s="2" t="s">
        <v>848</v>
      </c>
      <c r="F297" s="2" t="s">
        <v>551</v>
      </c>
    </row>
    <row r="298" spans="1:6" x14ac:dyDescent="0.25">
      <c r="A298" s="2" t="s">
        <v>312</v>
      </c>
      <c r="B298" s="2" t="s">
        <v>548</v>
      </c>
      <c r="C298" s="2" t="s">
        <v>549</v>
      </c>
      <c r="D298" s="2" t="s">
        <v>550</v>
      </c>
      <c r="E298" s="2" t="s">
        <v>849</v>
      </c>
      <c r="F298" s="2" t="s">
        <v>551</v>
      </c>
    </row>
    <row r="299" spans="1:6" x14ac:dyDescent="0.25">
      <c r="A299" s="2" t="s">
        <v>72</v>
      </c>
      <c r="B299" s="2" t="s">
        <v>548</v>
      </c>
      <c r="C299" s="2" t="s">
        <v>549</v>
      </c>
      <c r="D299" s="2" t="s">
        <v>550</v>
      </c>
      <c r="E299" s="2" t="s">
        <v>850</v>
      </c>
      <c r="F299" s="2" t="s">
        <v>551</v>
      </c>
    </row>
    <row r="300" spans="1:6" x14ac:dyDescent="0.25">
      <c r="A300" s="2" t="s">
        <v>293</v>
      </c>
      <c r="B300" s="2" t="s">
        <v>548</v>
      </c>
      <c r="C300" s="2" t="s">
        <v>549</v>
      </c>
      <c r="D300" s="2" t="s">
        <v>550</v>
      </c>
      <c r="E300" s="2" t="s">
        <v>851</v>
      </c>
      <c r="F300" s="2" t="s">
        <v>551</v>
      </c>
    </row>
    <row r="301" spans="1:6" x14ac:dyDescent="0.25">
      <c r="A301" s="2" t="s">
        <v>465</v>
      </c>
      <c r="B301" s="2" t="s">
        <v>548</v>
      </c>
      <c r="C301" s="2" t="s">
        <v>549</v>
      </c>
      <c r="D301" s="2" t="s">
        <v>550</v>
      </c>
      <c r="E301" s="2" t="s">
        <v>852</v>
      </c>
      <c r="F301" s="2" t="s">
        <v>551</v>
      </c>
    </row>
    <row r="302" spans="1:6" x14ac:dyDescent="0.25">
      <c r="A302" s="2" t="s">
        <v>139</v>
      </c>
      <c r="B302" s="2" t="s">
        <v>548</v>
      </c>
      <c r="C302" s="2" t="s">
        <v>549</v>
      </c>
      <c r="D302" s="2" t="s">
        <v>550</v>
      </c>
      <c r="E302" s="2" t="s">
        <v>853</v>
      </c>
      <c r="F302" s="2" t="s">
        <v>551</v>
      </c>
    </row>
    <row r="303" spans="1:6" x14ac:dyDescent="0.25">
      <c r="A303" s="2" t="s">
        <v>148</v>
      </c>
      <c r="B303" s="2" t="s">
        <v>548</v>
      </c>
      <c r="C303" s="2" t="s">
        <v>549</v>
      </c>
      <c r="D303" s="2" t="s">
        <v>550</v>
      </c>
      <c r="E303" s="2" t="s">
        <v>854</v>
      </c>
      <c r="F303" s="2" t="s">
        <v>551</v>
      </c>
    </row>
    <row r="304" spans="1:6" x14ac:dyDescent="0.25">
      <c r="A304" s="2" t="s">
        <v>9</v>
      </c>
      <c r="B304" s="2" t="s">
        <v>548</v>
      </c>
      <c r="C304" s="2" t="s">
        <v>549</v>
      </c>
      <c r="D304" s="2" t="s">
        <v>550</v>
      </c>
      <c r="E304" s="2" t="s">
        <v>855</v>
      </c>
      <c r="F304" s="2" t="s">
        <v>551</v>
      </c>
    </row>
    <row r="305" spans="1:6" x14ac:dyDescent="0.25">
      <c r="A305" s="2" t="s">
        <v>338</v>
      </c>
      <c r="B305" s="2" t="s">
        <v>548</v>
      </c>
      <c r="C305" s="2" t="s">
        <v>549</v>
      </c>
      <c r="D305" s="2" t="s">
        <v>550</v>
      </c>
      <c r="E305" s="2" t="s">
        <v>856</v>
      </c>
      <c r="F305" s="2" t="s">
        <v>551</v>
      </c>
    </row>
    <row r="306" spans="1:6" x14ac:dyDescent="0.25">
      <c r="A306" s="2" t="s">
        <v>99</v>
      </c>
      <c r="B306" s="2" t="s">
        <v>548</v>
      </c>
      <c r="C306" s="2" t="s">
        <v>549</v>
      </c>
      <c r="D306" s="2" t="s">
        <v>550</v>
      </c>
      <c r="E306" s="2" t="s">
        <v>857</v>
      </c>
      <c r="F306" s="2" t="s">
        <v>551</v>
      </c>
    </row>
    <row r="307" spans="1:6" x14ac:dyDescent="0.25">
      <c r="A307" s="2" t="s">
        <v>469</v>
      </c>
      <c r="B307" s="2" t="s">
        <v>548</v>
      </c>
      <c r="C307" s="2" t="s">
        <v>549</v>
      </c>
      <c r="D307" s="2" t="s">
        <v>550</v>
      </c>
      <c r="E307" s="2" t="s">
        <v>858</v>
      </c>
      <c r="F307" s="2" t="s">
        <v>551</v>
      </c>
    </row>
    <row r="308" spans="1:6" x14ac:dyDescent="0.25">
      <c r="A308" s="2" t="s">
        <v>230</v>
      </c>
      <c r="B308" s="2" t="s">
        <v>548</v>
      </c>
      <c r="C308" s="2" t="s">
        <v>549</v>
      </c>
      <c r="D308" s="2" t="s">
        <v>550</v>
      </c>
      <c r="E308" s="2" t="s">
        <v>859</v>
      </c>
      <c r="F308" s="2" t="s">
        <v>551</v>
      </c>
    </row>
    <row r="309" spans="1:6" x14ac:dyDescent="0.25">
      <c r="A309" s="2" t="s">
        <v>252</v>
      </c>
      <c r="B309" s="2" t="s">
        <v>548</v>
      </c>
      <c r="C309" s="2" t="s">
        <v>549</v>
      </c>
      <c r="D309" s="2" t="s">
        <v>550</v>
      </c>
      <c r="E309" s="2" t="s">
        <v>860</v>
      </c>
      <c r="F309" s="2" t="s">
        <v>551</v>
      </c>
    </row>
    <row r="310" spans="1:6" x14ac:dyDescent="0.25">
      <c r="A310" s="2" t="s">
        <v>279</v>
      </c>
      <c r="B310" s="2" t="s">
        <v>548</v>
      </c>
      <c r="C310" s="2" t="s">
        <v>549</v>
      </c>
      <c r="D310" s="2" t="s">
        <v>550</v>
      </c>
      <c r="E310" s="2" t="s">
        <v>861</v>
      </c>
      <c r="F310" s="2" t="s">
        <v>551</v>
      </c>
    </row>
    <row r="311" spans="1:6" x14ac:dyDescent="0.25">
      <c r="A311" s="2" t="s">
        <v>128</v>
      </c>
      <c r="B311" s="2" t="s">
        <v>548</v>
      </c>
      <c r="C311" s="2" t="s">
        <v>549</v>
      </c>
      <c r="D311" s="2" t="s">
        <v>550</v>
      </c>
      <c r="E311" s="2" t="s">
        <v>862</v>
      </c>
      <c r="F311" s="2" t="s">
        <v>551</v>
      </c>
    </row>
    <row r="312" spans="1:6" x14ac:dyDescent="0.25">
      <c r="A312" s="2" t="s">
        <v>142</v>
      </c>
      <c r="B312" s="2" t="s">
        <v>548</v>
      </c>
      <c r="C312" s="2" t="s">
        <v>549</v>
      </c>
      <c r="D312" s="2" t="s">
        <v>550</v>
      </c>
      <c r="E312" s="2" t="s">
        <v>863</v>
      </c>
      <c r="F312" s="2" t="s">
        <v>551</v>
      </c>
    </row>
    <row r="313" spans="1:6" x14ac:dyDescent="0.25">
      <c r="A313" s="2" t="s">
        <v>123</v>
      </c>
      <c r="B313" s="2" t="s">
        <v>548</v>
      </c>
      <c r="C313" s="2" t="s">
        <v>549</v>
      </c>
      <c r="D313" s="2" t="s">
        <v>550</v>
      </c>
      <c r="E313" s="2" t="s">
        <v>864</v>
      </c>
      <c r="F313" s="2" t="s">
        <v>551</v>
      </c>
    </row>
    <row r="314" spans="1:6" x14ac:dyDescent="0.25">
      <c r="A314" s="2" t="s">
        <v>136</v>
      </c>
      <c r="B314" s="2" t="s">
        <v>548</v>
      </c>
      <c r="C314" s="2" t="s">
        <v>549</v>
      </c>
      <c r="D314" s="2" t="s">
        <v>567</v>
      </c>
      <c r="E314" s="2" t="s">
        <v>865</v>
      </c>
      <c r="F314" s="2" t="s">
        <v>551</v>
      </c>
    </row>
    <row r="315" spans="1:6" x14ac:dyDescent="0.25">
      <c r="A315" s="2" t="s">
        <v>326</v>
      </c>
      <c r="B315" s="2" t="s">
        <v>548</v>
      </c>
      <c r="C315" s="2" t="s">
        <v>549</v>
      </c>
      <c r="D315" s="2" t="s">
        <v>567</v>
      </c>
      <c r="E315" s="2" t="s">
        <v>866</v>
      </c>
      <c r="F315" s="2" t="s">
        <v>551</v>
      </c>
    </row>
    <row r="316" spans="1:6" x14ac:dyDescent="0.25">
      <c r="A316" s="2" t="s">
        <v>481</v>
      </c>
      <c r="B316" s="2" t="s">
        <v>548</v>
      </c>
      <c r="C316" s="2" t="s">
        <v>549</v>
      </c>
      <c r="D316" s="2" t="s">
        <v>550</v>
      </c>
      <c r="E316" s="2" t="s">
        <v>867</v>
      </c>
      <c r="F316" s="2" t="s">
        <v>551</v>
      </c>
    </row>
    <row r="317" spans="1:6" x14ac:dyDescent="0.25">
      <c r="A317" s="2" t="s">
        <v>485</v>
      </c>
      <c r="B317" s="2" t="s">
        <v>548</v>
      </c>
      <c r="C317" s="2" t="s">
        <v>549</v>
      </c>
      <c r="D317" s="2" t="s">
        <v>550</v>
      </c>
      <c r="E317" s="2" t="s">
        <v>868</v>
      </c>
      <c r="F317" s="2" t="s">
        <v>551</v>
      </c>
    </row>
    <row r="318" spans="1:6" x14ac:dyDescent="0.25">
      <c r="A318" s="2" t="s">
        <v>462</v>
      </c>
      <c r="B318" s="2" t="s">
        <v>548</v>
      </c>
      <c r="C318" s="2" t="s">
        <v>549</v>
      </c>
      <c r="D318" s="2" t="s">
        <v>550</v>
      </c>
      <c r="E318" s="2" t="s">
        <v>869</v>
      </c>
      <c r="F318" s="2" t="s">
        <v>551</v>
      </c>
    </row>
    <row r="319" spans="1:6" x14ac:dyDescent="0.25">
      <c r="A319" s="2" t="s">
        <v>461</v>
      </c>
      <c r="B319" s="2" t="s">
        <v>548</v>
      </c>
      <c r="C319" s="2" t="s">
        <v>549</v>
      </c>
      <c r="D319" s="2" t="s">
        <v>550</v>
      </c>
      <c r="E319" s="2" t="s">
        <v>870</v>
      </c>
      <c r="F319" s="2" t="s">
        <v>551</v>
      </c>
    </row>
    <row r="320" spans="1:6" x14ac:dyDescent="0.25">
      <c r="A320" s="2" t="s">
        <v>479</v>
      </c>
      <c r="B320" s="2" t="s">
        <v>548</v>
      </c>
      <c r="C320" s="2" t="s">
        <v>549</v>
      </c>
      <c r="D320" s="2" t="s">
        <v>550</v>
      </c>
      <c r="E320" s="2" t="s">
        <v>871</v>
      </c>
      <c r="F320" s="2" t="s">
        <v>551</v>
      </c>
    </row>
    <row r="321" spans="1:6" x14ac:dyDescent="0.25">
      <c r="A321" s="2" t="s">
        <v>411</v>
      </c>
      <c r="B321" s="2" t="s">
        <v>548</v>
      </c>
      <c r="C321" s="2" t="s">
        <v>549</v>
      </c>
      <c r="D321" s="2" t="s">
        <v>550</v>
      </c>
      <c r="E321" s="2" t="s">
        <v>872</v>
      </c>
      <c r="F321" s="2" t="s">
        <v>551</v>
      </c>
    </row>
    <row r="322" spans="1:6" x14ac:dyDescent="0.25">
      <c r="A322" s="2" t="s">
        <v>528</v>
      </c>
      <c r="B322" s="2" t="s">
        <v>548</v>
      </c>
      <c r="C322" s="2" t="s">
        <v>549</v>
      </c>
      <c r="D322" s="2" t="s">
        <v>550</v>
      </c>
      <c r="E322" s="2" t="s">
        <v>873</v>
      </c>
      <c r="F322" s="2" t="s">
        <v>551</v>
      </c>
    </row>
    <row r="323" spans="1:6" x14ac:dyDescent="0.25">
      <c r="A323" s="2" t="s">
        <v>470</v>
      </c>
      <c r="B323" s="2" t="s">
        <v>548</v>
      </c>
      <c r="C323" s="2" t="s">
        <v>549</v>
      </c>
      <c r="D323" s="2" t="s">
        <v>550</v>
      </c>
      <c r="E323" s="2" t="s">
        <v>874</v>
      </c>
      <c r="F323" s="2" t="s">
        <v>551</v>
      </c>
    </row>
    <row r="324" spans="1:6" x14ac:dyDescent="0.25">
      <c r="A324" s="2" t="s">
        <v>118</v>
      </c>
      <c r="B324" s="2" t="s">
        <v>548</v>
      </c>
      <c r="C324" s="2" t="s">
        <v>549</v>
      </c>
      <c r="D324" s="2" t="s">
        <v>550</v>
      </c>
      <c r="E324" s="2" t="s">
        <v>875</v>
      </c>
      <c r="F324" s="2" t="s">
        <v>551</v>
      </c>
    </row>
    <row r="325" spans="1:6" x14ac:dyDescent="0.25">
      <c r="A325" s="2" t="s">
        <v>106</v>
      </c>
      <c r="B325" s="2" t="s">
        <v>548</v>
      </c>
      <c r="C325" s="2" t="s">
        <v>549</v>
      </c>
      <c r="D325" s="2" t="s">
        <v>550</v>
      </c>
      <c r="E325" s="2" t="s">
        <v>876</v>
      </c>
      <c r="F325" s="2" t="s">
        <v>551</v>
      </c>
    </row>
    <row r="326" spans="1:6" x14ac:dyDescent="0.25">
      <c r="A326" s="2" t="s">
        <v>176</v>
      </c>
      <c r="B326" s="2" t="s">
        <v>548</v>
      </c>
      <c r="C326" s="2" t="s">
        <v>549</v>
      </c>
      <c r="D326" s="2" t="s">
        <v>550</v>
      </c>
      <c r="E326" s="2" t="s">
        <v>877</v>
      </c>
      <c r="F326" s="2" t="s">
        <v>551</v>
      </c>
    </row>
    <row r="327" spans="1:6" x14ac:dyDescent="0.25">
      <c r="A327" s="2" t="s">
        <v>175</v>
      </c>
      <c r="B327" s="2" t="s">
        <v>548</v>
      </c>
      <c r="C327" s="2" t="s">
        <v>549</v>
      </c>
      <c r="D327" s="2" t="s">
        <v>550</v>
      </c>
      <c r="E327" s="2" t="s">
        <v>878</v>
      </c>
      <c r="F327" s="2" t="s">
        <v>551</v>
      </c>
    </row>
    <row r="328" spans="1:6" x14ac:dyDescent="0.25">
      <c r="A328" s="2" t="s">
        <v>444</v>
      </c>
      <c r="B328" s="2" t="s">
        <v>548</v>
      </c>
      <c r="C328" s="2" t="s">
        <v>549</v>
      </c>
      <c r="D328" s="2" t="s">
        <v>550</v>
      </c>
      <c r="E328" s="2" t="s">
        <v>879</v>
      </c>
      <c r="F328" s="2" t="s">
        <v>551</v>
      </c>
    </row>
    <row r="329" spans="1:6" x14ac:dyDescent="0.25">
      <c r="A329" s="2" t="s">
        <v>421</v>
      </c>
      <c r="B329" s="2" t="s">
        <v>548</v>
      </c>
      <c r="C329" s="2" t="s">
        <v>549</v>
      </c>
      <c r="D329" s="2" t="s">
        <v>550</v>
      </c>
      <c r="E329" s="2" t="s">
        <v>880</v>
      </c>
      <c r="F329" s="2" t="s">
        <v>551</v>
      </c>
    </row>
    <row r="330" spans="1:6" x14ac:dyDescent="0.25">
      <c r="A330" s="2" t="s">
        <v>224</v>
      </c>
      <c r="B330" s="2" t="s">
        <v>548</v>
      </c>
      <c r="C330" s="2" t="s">
        <v>549</v>
      </c>
      <c r="D330" s="2" t="s">
        <v>550</v>
      </c>
      <c r="E330" s="2" t="s">
        <v>881</v>
      </c>
      <c r="F330" s="2" t="s">
        <v>551</v>
      </c>
    </row>
    <row r="331" spans="1:6" x14ac:dyDescent="0.25">
      <c r="A331" s="2" t="s">
        <v>61</v>
      </c>
      <c r="B331" s="2" t="s">
        <v>548</v>
      </c>
      <c r="C331" s="2" t="s">
        <v>549</v>
      </c>
      <c r="D331" s="2" t="s">
        <v>550</v>
      </c>
      <c r="E331" s="2" t="s">
        <v>882</v>
      </c>
      <c r="F331" s="2" t="s">
        <v>551</v>
      </c>
    </row>
    <row r="332" spans="1:6" x14ac:dyDescent="0.25">
      <c r="A332" s="2" t="s">
        <v>50</v>
      </c>
      <c r="B332" s="2" t="s">
        <v>548</v>
      </c>
      <c r="C332" s="2" t="s">
        <v>549</v>
      </c>
      <c r="D332" s="2" t="s">
        <v>550</v>
      </c>
      <c r="E332" s="2" t="s">
        <v>883</v>
      </c>
      <c r="F332" s="2" t="s">
        <v>551</v>
      </c>
    </row>
    <row r="333" spans="1:6" x14ac:dyDescent="0.25">
      <c r="A333" s="2" t="s">
        <v>52</v>
      </c>
      <c r="B333" s="2" t="s">
        <v>548</v>
      </c>
      <c r="C333" s="2" t="s">
        <v>549</v>
      </c>
      <c r="D333" s="2" t="s">
        <v>550</v>
      </c>
      <c r="E333" s="2" t="s">
        <v>884</v>
      </c>
      <c r="F333" s="2" t="s">
        <v>551</v>
      </c>
    </row>
    <row r="334" spans="1:6" x14ac:dyDescent="0.25">
      <c r="A334" s="2" t="s">
        <v>51</v>
      </c>
      <c r="B334" s="2" t="s">
        <v>548</v>
      </c>
      <c r="C334" s="2" t="s">
        <v>549</v>
      </c>
      <c r="D334" s="2" t="s">
        <v>550</v>
      </c>
      <c r="E334" s="2" t="s">
        <v>885</v>
      </c>
      <c r="F334" s="2" t="s">
        <v>551</v>
      </c>
    </row>
    <row r="335" spans="1:6" x14ac:dyDescent="0.25">
      <c r="A335" s="2" t="s">
        <v>39</v>
      </c>
      <c r="B335" s="2" t="s">
        <v>548</v>
      </c>
      <c r="C335" s="2" t="s">
        <v>549</v>
      </c>
      <c r="D335" s="2" t="s">
        <v>550</v>
      </c>
      <c r="E335" s="2" t="s">
        <v>886</v>
      </c>
      <c r="F335" s="2" t="s">
        <v>551</v>
      </c>
    </row>
    <row r="336" spans="1:6" x14ac:dyDescent="0.25">
      <c r="A336" s="2" t="s">
        <v>71</v>
      </c>
      <c r="B336" s="2" t="s">
        <v>548</v>
      </c>
      <c r="C336" s="2" t="s">
        <v>549</v>
      </c>
      <c r="D336" s="2" t="s">
        <v>550</v>
      </c>
      <c r="E336" s="2" t="s">
        <v>887</v>
      </c>
      <c r="F336" s="2" t="s">
        <v>551</v>
      </c>
    </row>
    <row r="337" spans="1:6" x14ac:dyDescent="0.25">
      <c r="A337" s="2" t="s">
        <v>184</v>
      </c>
      <c r="B337" s="2" t="s">
        <v>548</v>
      </c>
      <c r="C337" s="2" t="s">
        <v>549</v>
      </c>
      <c r="D337" s="2" t="s">
        <v>550</v>
      </c>
      <c r="E337" s="2" t="s">
        <v>888</v>
      </c>
      <c r="F337" s="2" t="s">
        <v>551</v>
      </c>
    </row>
    <row r="338" spans="1:6" x14ac:dyDescent="0.25">
      <c r="A338" s="2" t="s">
        <v>140</v>
      </c>
      <c r="B338" s="2" t="s">
        <v>548</v>
      </c>
      <c r="C338" s="2" t="s">
        <v>549</v>
      </c>
      <c r="D338" s="2" t="s">
        <v>550</v>
      </c>
      <c r="E338" s="2" t="s">
        <v>889</v>
      </c>
      <c r="F338" s="2" t="s">
        <v>551</v>
      </c>
    </row>
    <row r="339" spans="1:6" x14ac:dyDescent="0.25">
      <c r="A339" s="2" t="s">
        <v>379</v>
      </c>
      <c r="B339" s="2" t="s">
        <v>548</v>
      </c>
      <c r="C339" s="2" t="s">
        <v>549</v>
      </c>
      <c r="D339" s="2" t="s">
        <v>550</v>
      </c>
      <c r="E339" s="2" t="s">
        <v>890</v>
      </c>
      <c r="F339" s="2" t="s">
        <v>551</v>
      </c>
    </row>
    <row r="340" spans="1:6" x14ac:dyDescent="0.25">
      <c r="A340" s="2" t="s">
        <v>229</v>
      </c>
      <c r="B340" s="2" t="s">
        <v>548</v>
      </c>
      <c r="C340" s="2" t="s">
        <v>549</v>
      </c>
      <c r="D340" s="2" t="s">
        <v>550</v>
      </c>
      <c r="E340" s="2" t="s">
        <v>891</v>
      </c>
      <c r="F340" s="2" t="s">
        <v>551</v>
      </c>
    </row>
    <row r="341" spans="1:6" x14ac:dyDescent="0.25">
      <c r="A341" s="2" t="s">
        <v>423</v>
      </c>
      <c r="B341" s="2" t="s">
        <v>548</v>
      </c>
      <c r="C341" s="2" t="s">
        <v>549</v>
      </c>
      <c r="D341" s="2" t="s">
        <v>550</v>
      </c>
      <c r="E341" s="2" t="s">
        <v>892</v>
      </c>
      <c r="F341" s="2" t="s">
        <v>551</v>
      </c>
    </row>
    <row r="342" spans="1:6" x14ac:dyDescent="0.25">
      <c r="A342" s="2" t="s">
        <v>255</v>
      </c>
      <c r="B342" s="2" t="s">
        <v>548</v>
      </c>
      <c r="C342" s="2" t="s">
        <v>549</v>
      </c>
      <c r="D342" s="2" t="s">
        <v>550</v>
      </c>
      <c r="E342" s="2" t="s">
        <v>893</v>
      </c>
      <c r="F342" s="2" t="s">
        <v>551</v>
      </c>
    </row>
    <row r="343" spans="1:6" x14ac:dyDescent="0.25">
      <c r="A343" s="2" t="s">
        <v>40</v>
      </c>
      <c r="B343" s="2" t="s">
        <v>548</v>
      </c>
      <c r="C343" s="2" t="s">
        <v>549</v>
      </c>
      <c r="D343" s="2" t="s">
        <v>550</v>
      </c>
      <c r="E343" s="2" t="s">
        <v>894</v>
      </c>
      <c r="F343" s="2" t="s">
        <v>551</v>
      </c>
    </row>
    <row r="344" spans="1:6" x14ac:dyDescent="0.25">
      <c r="A344" s="2" t="s">
        <v>409</v>
      </c>
      <c r="B344" s="2" t="s">
        <v>548</v>
      </c>
      <c r="C344" s="2" t="s">
        <v>549</v>
      </c>
      <c r="D344" s="2" t="s">
        <v>550</v>
      </c>
      <c r="E344" s="2" t="s">
        <v>895</v>
      </c>
      <c r="F344" s="2" t="s">
        <v>551</v>
      </c>
    </row>
    <row r="345" spans="1:6" x14ac:dyDescent="0.25">
      <c r="A345" s="2" t="s">
        <v>315</v>
      </c>
      <c r="B345" s="2" t="s">
        <v>548</v>
      </c>
      <c r="C345" s="2" t="s">
        <v>549</v>
      </c>
      <c r="D345" s="2" t="s">
        <v>550</v>
      </c>
      <c r="E345" s="2" t="s">
        <v>896</v>
      </c>
      <c r="F345" s="2" t="s">
        <v>551</v>
      </c>
    </row>
    <row r="346" spans="1:6" x14ac:dyDescent="0.25">
      <c r="A346" s="2" t="s">
        <v>370</v>
      </c>
      <c r="B346" s="2" t="s">
        <v>548</v>
      </c>
      <c r="C346" s="2" t="s">
        <v>549</v>
      </c>
      <c r="D346" s="2" t="s">
        <v>550</v>
      </c>
      <c r="E346" s="2" t="s">
        <v>897</v>
      </c>
      <c r="F346" s="2" t="s">
        <v>551</v>
      </c>
    </row>
    <row r="347" spans="1:6" x14ac:dyDescent="0.25">
      <c r="A347" s="2" t="s">
        <v>477</v>
      </c>
      <c r="B347" s="2" t="s">
        <v>548</v>
      </c>
      <c r="C347" s="2" t="s">
        <v>549</v>
      </c>
      <c r="D347" s="2" t="s">
        <v>550</v>
      </c>
      <c r="E347" s="2" t="s">
        <v>898</v>
      </c>
      <c r="F347" s="2" t="s">
        <v>551</v>
      </c>
    </row>
    <row r="348" spans="1:6" x14ac:dyDescent="0.25">
      <c r="A348" s="2" t="s">
        <v>231</v>
      </c>
      <c r="B348" s="2" t="s">
        <v>548</v>
      </c>
      <c r="C348" s="2" t="s">
        <v>549</v>
      </c>
      <c r="D348" s="2" t="s">
        <v>550</v>
      </c>
      <c r="E348" s="2" t="s">
        <v>899</v>
      </c>
      <c r="F348" s="2" t="s">
        <v>551</v>
      </c>
    </row>
    <row r="349" spans="1:6" x14ac:dyDescent="0.25">
      <c r="A349" s="2" t="s">
        <v>204</v>
      </c>
      <c r="B349" s="2" t="s">
        <v>548</v>
      </c>
      <c r="C349" s="2" t="s">
        <v>549</v>
      </c>
      <c r="D349" s="2" t="s">
        <v>550</v>
      </c>
      <c r="E349" s="2" t="s">
        <v>900</v>
      </c>
      <c r="F349" s="2" t="s">
        <v>551</v>
      </c>
    </row>
    <row r="350" spans="1:6" x14ac:dyDescent="0.25">
      <c r="A350" s="2" t="s">
        <v>181</v>
      </c>
      <c r="B350" s="2" t="s">
        <v>548</v>
      </c>
      <c r="C350" s="2" t="s">
        <v>549</v>
      </c>
      <c r="D350" s="2" t="s">
        <v>550</v>
      </c>
      <c r="E350" s="2" t="s">
        <v>901</v>
      </c>
      <c r="F350" s="2" t="s">
        <v>551</v>
      </c>
    </row>
    <row r="351" spans="1:6" x14ac:dyDescent="0.25">
      <c r="A351" s="2" t="s">
        <v>112</v>
      </c>
      <c r="B351" s="2" t="s">
        <v>548</v>
      </c>
      <c r="C351" s="2" t="s">
        <v>549</v>
      </c>
      <c r="D351" s="2" t="s">
        <v>550</v>
      </c>
      <c r="E351" s="2" t="s">
        <v>902</v>
      </c>
      <c r="F351" s="2" t="s">
        <v>551</v>
      </c>
    </row>
    <row r="352" spans="1:6" x14ac:dyDescent="0.25">
      <c r="A352" s="2" t="s">
        <v>145</v>
      </c>
      <c r="B352" s="2" t="s">
        <v>548</v>
      </c>
      <c r="C352" s="2" t="s">
        <v>549</v>
      </c>
      <c r="D352" s="2" t="s">
        <v>550</v>
      </c>
      <c r="E352" s="2" t="s">
        <v>903</v>
      </c>
      <c r="F352" s="2" t="s">
        <v>551</v>
      </c>
    </row>
    <row r="353" spans="1:6" x14ac:dyDescent="0.25">
      <c r="A353" s="2" t="s">
        <v>146</v>
      </c>
      <c r="B353" s="2" t="s">
        <v>548</v>
      </c>
      <c r="C353" s="2" t="s">
        <v>549</v>
      </c>
      <c r="D353" s="2" t="s">
        <v>550</v>
      </c>
      <c r="E353" s="2" t="s">
        <v>904</v>
      </c>
      <c r="F353" s="2" t="s">
        <v>551</v>
      </c>
    </row>
    <row r="354" spans="1:6" x14ac:dyDescent="0.25">
      <c r="A354" s="2" t="s">
        <v>59</v>
      </c>
      <c r="B354" s="2" t="s">
        <v>548</v>
      </c>
      <c r="C354" s="2" t="s">
        <v>549</v>
      </c>
      <c r="D354" s="2" t="s">
        <v>550</v>
      </c>
      <c r="E354" s="2" t="s">
        <v>905</v>
      </c>
      <c r="F354" s="2" t="s">
        <v>551</v>
      </c>
    </row>
    <row r="355" spans="1:6" x14ac:dyDescent="0.25">
      <c r="A355" s="2" t="s">
        <v>60</v>
      </c>
      <c r="B355" s="2" t="s">
        <v>548</v>
      </c>
      <c r="C355" s="2" t="s">
        <v>549</v>
      </c>
      <c r="D355" s="2" t="s">
        <v>550</v>
      </c>
      <c r="E355" s="2" t="s">
        <v>906</v>
      </c>
      <c r="F355" s="2" t="s">
        <v>551</v>
      </c>
    </row>
    <row r="356" spans="1:6" x14ac:dyDescent="0.25">
      <c r="A356" s="2" t="s">
        <v>58</v>
      </c>
      <c r="B356" s="2" t="s">
        <v>548</v>
      </c>
      <c r="C356" s="2" t="s">
        <v>549</v>
      </c>
      <c r="D356" s="2" t="s">
        <v>550</v>
      </c>
      <c r="E356" s="2" t="s">
        <v>907</v>
      </c>
      <c r="F356" s="2" t="s">
        <v>551</v>
      </c>
    </row>
    <row r="357" spans="1:6" x14ac:dyDescent="0.25">
      <c r="A357" s="2" t="s">
        <v>57</v>
      </c>
      <c r="B357" s="2" t="s">
        <v>548</v>
      </c>
      <c r="C357" s="2" t="s">
        <v>549</v>
      </c>
      <c r="D357" s="2" t="s">
        <v>550</v>
      </c>
      <c r="E357" s="2" t="s">
        <v>908</v>
      </c>
      <c r="F357" s="2" t="s">
        <v>551</v>
      </c>
    </row>
    <row r="358" spans="1:6" x14ac:dyDescent="0.25">
      <c r="A358" s="2" t="s">
        <v>310</v>
      </c>
      <c r="B358" s="2" t="s">
        <v>548</v>
      </c>
      <c r="C358" s="2" t="s">
        <v>549</v>
      </c>
      <c r="D358" s="2" t="s">
        <v>550</v>
      </c>
      <c r="E358" s="2" t="s">
        <v>909</v>
      </c>
      <c r="F358" s="2" t="s">
        <v>551</v>
      </c>
    </row>
    <row r="359" spans="1:6" x14ac:dyDescent="0.25">
      <c r="A359" s="2" t="s">
        <v>311</v>
      </c>
      <c r="B359" s="2" t="s">
        <v>548</v>
      </c>
      <c r="C359" s="2" t="s">
        <v>549</v>
      </c>
      <c r="D359" s="2" t="s">
        <v>550</v>
      </c>
      <c r="E359" s="2" t="s">
        <v>910</v>
      </c>
      <c r="F359" s="2" t="s">
        <v>551</v>
      </c>
    </row>
    <row r="360" spans="1:6" x14ac:dyDescent="0.25">
      <c r="A360" s="2" t="s">
        <v>468</v>
      </c>
      <c r="B360" s="2" t="s">
        <v>548</v>
      </c>
      <c r="C360" s="2" t="s">
        <v>549</v>
      </c>
      <c r="D360" s="2" t="s">
        <v>550</v>
      </c>
      <c r="E360" s="2" t="s">
        <v>911</v>
      </c>
      <c r="F360" s="2" t="s">
        <v>551</v>
      </c>
    </row>
    <row r="361" spans="1:6" x14ac:dyDescent="0.25">
      <c r="A361" s="2" t="s">
        <v>330</v>
      </c>
      <c r="B361" s="2" t="s">
        <v>548</v>
      </c>
      <c r="C361" s="2" t="s">
        <v>549</v>
      </c>
      <c r="D361" s="2" t="s">
        <v>550</v>
      </c>
      <c r="E361" s="2" t="s">
        <v>912</v>
      </c>
      <c r="F361" s="2" t="s">
        <v>551</v>
      </c>
    </row>
    <row r="362" spans="1:6" x14ac:dyDescent="0.25">
      <c r="A362" s="2" t="s">
        <v>314</v>
      </c>
      <c r="B362" s="2" t="s">
        <v>548</v>
      </c>
      <c r="C362" s="2" t="s">
        <v>549</v>
      </c>
      <c r="D362" s="2" t="s">
        <v>550</v>
      </c>
      <c r="E362" s="2" t="s">
        <v>913</v>
      </c>
      <c r="F362" s="2" t="s">
        <v>551</v>
      </c>
    </row>
    <row r="363" spans="1:6" x14ac:dyDescent="0.25">
      <c r="A363" s="2" t="s">
        <v>352</v>
      </c>
      <c r="B363" s="2" t="s">
        <v>548</v>
      </c>
      <c r="C363" s="2" t="s">
        <v>549</v>
      </c>
      <c r="D363" s="2" t="s">
        <v>550</v>
      </c>
      <c r="E363" s="2" t="s">
        <v>914</v>
      </c>
      <c r="F363" s="2" t="s">
        <v>551</v>
      </c>
    </row>
    <row r="364" spans="1:6" x14ac:dyDescent="0.25">
      <c r="A364" s="2" t="s">
        <v>353</v>
      </c>
      <c r="B364" s="2" t="s">
        <v>548</v>
      </c>
      <c r="C364" s="2" t="s">
        <v>549</v>
      </c>
      <c r="D364" s="2" t="s">
        <v>550</v>
      </c>
      <c r="E364" s="2" t="s">
        <v>915</v>
      </c>
      <c r="F364" s="2" t="s">
        <v>551</v>
      </c>
    </row>
    <row r="365" spans="1:6" x14ac:dyDescent="0.25">
      <c r="A365" s="2" t="s">
        <v>402</v>
      </c>
      <c r="B365" s="2" t="s">
        <v>548</v>
      </c>
      <c r="C365" s="2" t="s">
        <v>549</v>
      </c>
      <c r="D365" s="2" t="s">
        <v>550</v>
      </c>
      <c r="E365" s="2" t="s">
        <v>916</v>
      </c>
      <c r="F365" s="2" t="s">
        <v>551</v>
      </c>
    </row>
    <row r="366" spans="1:6" x14ac:dyDescent="0.25">
      <c r="A366" s="2" t="s">
        <v>166</v>
      </c>
      <c r="B366" s="2" t="s">
        <v>548</v>
      </c>
      <c r="C366" s="2" t="s">
        <v>549</v>
      </c>
      <c r="D366" s="2" t="s">
        <v>550</v>
      </c>
      <c r="E366" s="2" t="s">
        <v>917</v>
      </c>
      <c r="F366" s="2" t="s">
        <v>551</v>
      </c>
    </row>
    <row r="367" spans="1:6" x14ac:dyDescent="0.25">
      <c r="A367" s="2" t="s">
        <v>451</v>
      </c>
      <c r="B367" s="2" t="s">
        <v>548</v>
      </c>
      <c r="C367" s="2" t="s">
        <v>549</v>
      </c>
      <c r="D367" s="2" t="s">
        <v>550</v>
      </c>
      <c r="E367" s="2" t="s">
        <v>918</v>
      </c>
      <c r="F367" s="2" t="s">
        <v>551</v>
      </c>
    </row>
    <row r="368" spans="1:6" x14ac:dyDescent="0.25">
      <c r="A368" s="2" t="s">
        <v>263</v>
      </c>
      <c r="B368" s="2" t="s">
        <v>548</v>
      </c>
      <c r="C368" s="2" t="s">
        <v>549</v>
      </c>
      <c r="D368" s="2" t="s">
        <v>550</v>
      </c>
      <c r="E368" s="2" t="s">
        <v>919</v>
      </c>
      <c r="F368" s="2" t="s">
        <v>551</v>
      </c>
    </row>
    <row r="369" spans="1:6" x14ac:dyDescent="0.25">
      <c r="A369" s="2" t="s">
        <v>265</v>
      </c>
      <c r="B369" s="2" t="s">
        <v>548</v>
      </c>
      <c r="C369" s="2" t="s">
        <v>549</v>
      </c>
      <c r="D369" s="2" t="s">
        <v>550</v>
      </c>
      <c r="E369" s="2" t="s">
        <v>920</v>
      </c>
      <c r="F369" s="2" t="s">
        <v>551</v>
      </c>
    </row>
    <row r="370" spans="1:6" x14ac:dyDescent="0.25">
      <c r="A370" s="2" t="s">
        <v>101</v>
      </c>
      <c r="B370" s="2" t="s">
        <v>548</v>
      </c>
      <c r="C370" s="2" t="s">
        <v>549</v>
      </c>
      <c r="D370" s="2" t="s">
        <v>550</v>
      </c>
      <c r="E370" s="2" t="s">
        <v>921</v>
      </c>
      <c r="F370" s="2" t="s">
        <v>551</v>
      </c>
    </row>
    <row r="371" spans="1:6" x14ac:dyDescent="0.25">
      <c r="A371" s="2" t="s">
        <v>81</v>
      </c>
      <c r="B371" s="2" t="s">
        <v>548</v>
      </c>
      <c r="C371" s="2" t="s">
        <v>549</v>
      </c>
      <c r="D371" s="2" t="s">
        <v>550</v>
      </c>
      <c r="E371" s="2" t="s">
        <v>922</v>
      </c>
      <c r="F371" s="2" t="s">
        <v>551</v>
      </c>
    </row>
    <row r="372" spans="1:6" x14ac:dyDescent="0.25">
      <c r="A372" s="2" t="s">
        <v>80</v>
      </c>
      <c r="B372" s="2" t="s">
        <v>548</v>
      </c>
      <c r="C372" s="2" t="s">
        <v>549</v>
      </c>
      <c r="D372" s="2" t="s">
        <v>550</v>
      </c>
      <c r="E372" s="2" t="s">
        <v>923</v>
      </c>
      <c r="F372" s="2" t="s">
        <v>551</v>
      </c>
    </row>
    <row r="373" spans="1:6" x14ac:dyDescent="0.25">
      <c r="A373" s="2" t="s">
        <v>82</v>
      </c>
      <c r="B373" s="2" t="s">
        <v>548</v>
      </c>
      <c r="C373" s="2" t="s">
        <v>549</v>
      </c>
      <c r="D373" s="2" t="s">
        <v>550</v>
      </c>
      <c r="E373" s="2" t="s">
        <v>924</v>
      </c>
      <c r="F373" s="2" t="s">
        <v>551</v>
      </c>
    </row>
    <row r="374" spans="1:6" x14ac:dyDescent="0.25">
      <c r="A374" s="2" t="s">
        <v>309</v>
      </c>
      <c r="B374" s="2" t="s">
        <v>548</v>
      </c>
      <c r="C374" s="2" t="s">
        <v>549</v>
      </c>
      <c r="D374" s="2" t="s">
        <v>550</v>
      </c>
      <c r="E374" s="2" t="s">
        <v>925</v>
      </c>
      <c r="F374" s="2" t="s">
        <v>551</v>
      </c>
    </row>
    <row r="375" spans="1:6" x14ac:dyDescent="0.25">
      <c r="A375" s="2" t="s">
        <v>355</v>
      </c>
      <c r="B375" s="2" t="s">
        <v>548</v>
      </c>
      <c r="C375" s="2" t="s">
        <v>549</v>
      </c>
      <c r="D375" s="2" t="s">
        <v>550</v>
      </c>
      <c r="E375" s="2" t="s">
        <v>926</v>
      </c>
      <c r="F375" s="2" t="s">
        <v>551</v>
      </c>
    </row>
    <row r="376" spans="1:6" x14ac:dyDescent="0.25">
      <c r="A376" s="2" t="s">
        <v>331</v>
      </c>
      <c r="B376" s="2" t="s">
        <v>548</v>
      </c>
      <c r="C376" s="2" t="s">
        <v>549</v>
      </c>
      <c r="D376" s="2" t="s">
        <v>550</v>
      </c>
      <c r="E376" s="2" t="s">
        <v>927</v>
      </c>
      <c r="F376" s="2" t="s">
        <v>551</v>
      </c>
    </row>
    <row r="377" spans="1:6" x14ac:dyDescent="0.25">
      <c r="A377" s="2" t="s">
        <v>329</v>
      </c>
      <c r="B377" s="2" t="s">
        <v>548</v>
      </c>
      <c r="C377" s="2" t="s">
        <v>549</v>
      </c>
      <c r="D377" s="2" t="s">
        <v>550</v>
      </c>
      <c r="E377" s="2" t="s">
        <v>928</v>
      </c>
      <c r="F377" s="2" t="s">
        <v>551</v>
      </c>
    </row>
    <row r="378" spans="1:6" x14ac:dyDescent="0.25">
      <c r="A378" s="2" t="s">
        <v>332</v>
      </c>
      <c r="B378" s="2" t="s">
        <v>548</v>
      </c>
      <c r="C378" s="2" t="s">
        <v>549</v>
      </c>
      <c r="D378" s="2" t="s">
        <v>550</v>
      </c>
      <c r="E378" s="2" t="s">
        <v>929</v>
      </c>
      <c r="F378" s="2" t="s">
        <v>551</v>
      </c>
    </row>
    <row r="379" spans="1:6" x14ac:dyDescent="0.25">
      <c r="A379" s="2" t="s">
        <v>354</v>
      </c>
      <c r="B379" s="2" t="s">
        <v>548</v>
      </c>
      <c r="C379" s="2" t="s">
        <v>549</v>
      </c>
      <c r="D379" s="2" t="s">
        <v>550</v>
      </c>
      <c r="E379" s="2" t="s">
        <v>930</v>
      </c>
      <c r="F379" s="2" t="s">
        <v>551</v>
      </c>
    </row>
    <row r="380" spans="1:6" x14ac:dyDescent="0.25">
      <c r="A380" s="2" t="s">
        <v>102</v>
      </c>
      <c r="B380" s="2" t="s">
        <v>548</v>
      </c>
      <c r="C380" s="2" t="s">
        <v>549</v>
      </c>
      <c r="D380" s="2" t="s">
        <v>550</v>
      </c>
      <c r="E380" s="2" t="s">
        <v>931</v>
      </c>
      <c r="F380" s="2" t="s">
        <v>551</v>
      </c>
    </row>
    <row r="381" spans="1:6" x14ac:dyDescent="0.25">
      <c r="A381" s="2" t="s">
        <v>467</v>
      </c>
      <c r="B381" s="2" t="s">
        <v>548</v>
      </c>
      <c r="C381" s="2" t="s">
        <v>549</v>
      </c>
      <c r="D381" s="2" t="s">
        <v>550</v>
      </c>
      <c r="E381" s="2" t="s">
        <v>932</v>
      </c>
      <c r="F381" s="2" t="s">
        <v>551</v>
      </c>
    </row>
    <row r="382" spans="1:6" x14ac:dyDescent="0.25">
      <c r="A382" s="2" t="s">
        <v>452</v>
      </c>
      <c r="B382" s="2" t="s">
        <v>548</v>
      </c>
      <c r="C382" s="2" t="s">
        <v>549</v>
      </c>
      <c r="D382" s="2" t="s">
        <v>550</v>
      </c>
      <c r="E382" s="2" t="s">
        <v>933</v>
      </c>
      <c r="F382" s="2" t="s">
        <v>551</v>
      </c>
    </row>
    <row r="383" spans="1:6" x14ac:dyDescent="0.25">
      <c r="A383" s="2" t="s">
        <v>264</v>
      </c>
      <c r="B383" s="2" t="s">
        <v>548</v>
      </c>
      <c r="C383" s="2" t="s">
        <v>549</v>
      </c>
      <c r="D383" s="2" t="s">
        <v>550</v>
      </c>
      <c r="E383" s="2" t="s">
        <v>934</v>
      </c>
      <c r="F383" s="2" t="s">
        <v>551</v>
      </c>
    </row>
    <row r="384" spans="1:6" x14ac:dyDescent="0.25">
      <c r="A384" s="2" t="s">
        <v>262</v>
      </c>
      <c r="B384" s="2" t="s">
        <v>548</v>
      </c>
      <c r="C384" s="2" t="s">
        <v>549</v>
      </c>
      <c r="D384" s="2" t="s">
        <v>550</v>
      </c>
      <c r="E384" s="2" t="s">
        <v>935</v>
      </c>
      <c r="F384" s="2" t="s">
        <v>551</v>
      </c>
    </row>
    <row r="385" spans="1:6" x14ac:dyDescent="0.25">
      <c r="A385" s="2" t="s">
        <v>336</v>
      </c>
      <c r="B385" s="2" t="s">
        <v>548</v>
      </c>
      <c r="C385" s="2" t="s">
        <v>549</v>
      </c>
      <c r="D385" s="2" t="s">
        <v>567</v>
      </c>
      <c r="E385" s="2" t="s">
        <v>936</v>
      </c>
      <c r="F385" s="2" t="s">
        <v>551</v>
      </c>
    </row>
    <row r="386" spans="1:6" x14ac:dyDescent="0.25">
      <c r="A386" s="2" t="s">
        <v>368</v>
      </c>
      <c r="B386" s="2" t="s">
        <v>548</v>
      </c>
      <c r="C386" s="2" t="s">
        <v>549</v>
      </c>
      <c r="D386" s="2" t="s">
        <v>550</v>
      </c>
      <c r="E386" s="2" t="s">
        <v>937</v>
      </c>
      <c r="F386" s="2" t="s">
        <v>551</v>
      </c>
    </row>
    <row r="387" spans="1:6" x14ac:dyDescent="0.25">
      <c r="A387" s="2" t="s">
        <v>125</v>
      </c>
      <c r="B387" s="2" t="s">
        <v>548</v>
      </c>
      <c r="C387" s="2" t="s">
        <v>549</v>
      </c>
      <c r="D387" s="2" t="s">
        <v>550</v>
      </c>
      <c r="E387" s="2" t="s">
        <v>938</v>
      </c>
      <c r="F387" s="2" t="s">
        <v>551</v>
      </c>
    </row>
    <row r="388" spans="1:6" x14ac:dyDescent="0.25">
      <c r="A388" s="2" t="s">
        <v>359</v>
      </c>
      <c r="B388" s="2" t="s">
        <v>548</v>
      </c>
      <c r="C388" s="2" t="s">
        <v>549</v>
      </c>
      <c r="D388" s="2" t="s">
        <v>550</v>
      </c>
      <c r="E388" s="2" t="s">
        <v>939</v>
      </c>
      <c r="F388" s="2" t="s">
        <v>551</v>
      </c>
    </row>
    <row r="389" spans="1:6" x14ac:dyDescent="0.25">
      <c r="A389" s="2" t="s">
        <v>382</v>
      </c>
      <c r="B389" s="2" t="s">
        <v>548</v>
      </c>
      <c r="C389" s="2" t="s">
        <v>549</v>
      </c>
      <c r="D389" s="2" t="s">
        <v>550</v>
      </c>
      <c r="E389" s="2" t="s">
        <v>940</v>
      </c>
      <c r="F389" s="2" t="s">
        <v>551</v>
      </c>
    </row>
    <row r="390" spans="1:6" x14ac:dyDescent="0.25">
      <c r="A390" s="2" t="s">
        <v>233</v>
      </c>
      <c r="B390" s="2" t="s">
        <v>548</v>
      </c>
      <c r="C390" s="2" t="s">
        <v>549</v>
      </c>
      <c r="D390" s="2" t="s">
        <v>550</v>
      </c>
      <c r="E390" s="2" t="s">
        <v>941</v>
      </c>
      <c r="F390" s="2" t="s">
        <v>551</v>
      </c>
    </row>
    <row r="391" spans="1:6" x14ac:dyDescent="0.25">
      <c r="A391" s="2" t="s">
        <v>284</v>
      </c>
      <c r="B391" s="2" t="s">
        <v>548</v>
      </c>
      <c r="C391" s="2" t="s">
        <v>549</v>
      </c>
      <c r="D391" s="2" t="s">
        <v>550</v>
      </c>
      <c r="E391" s="2" t="s">
        <v>942</v>
      </c>
      <c r="F391" s="2" t="s">
        <v>551</v>
      </c>
    </row>
    <row r="392" spans="1:6" x14ac:dyDescent="0.25">
      <c r="A392" s="2" t="s">
        <v>400</v>
      </c>
      <c r="B392" s="2" t="s">
        <v>548</v>
      </c>
      <c r="C392" s="2" t="s">
        <v>549</v>
      </c>
      <c r="D392" s="2" t="s">
        <v>550</v>
      </c>
      <c r="E392" s="2" t="s">
        <v>943</v>
      </c>
      <c r="F392" s="2" t="s">
        <v>551</v>
      </c>
    </row>
    <row r="393" spans="1:6" x14ac:dyDescent="0.25">
      <c r="A393" s="2" t="s">
        <v>372</v>
      </c>
      <c r="B393" s="2" t="s">
        <v>548</v>
      </c>
      <c r="C393" s="2" t="s">
        <v>549</v>
      </c>
      <c r="D393" s="2" t="s">
        <v>550</v>
      </c>
      <c r="E393" s="2" t="s">
        <v>944</v>
      </c>
      <c r="F393" s="2" t="s">
        <v>551</v>
      </c>
    </row>
    <row r="394" spans="1:6" x14ac:dyDescent="0.25">
      <c r="A394" s="2" t="s">
        <v>356</v>
      </c>
      <c r="B394" s="2" t="s">
        <v>548</v>
      </c>
      <c r="C394" s="2" t="s">
        <v>549</v>
      </c>
      <c r="D394" s="2" t="s">
        <v>550</v>
      </c>
      <c r="E394" s="2" t="s">
        <v>945</v>
      </c>
      <c r="F394" s="2" t="s">
        <v>551</v>
      </c>
    </row>
    <row r="395" spans="1:6" x14ac:dyDescent="0.25">
      <c r="A395" s="2" t="s">
        <v>525</v>
      </c>
      <c r="B395" s="2" t="s">
        <v>548</v>
      </c>
      <c r="C395" s="2" t="s">
        <v>549</v>
      </c>
      <c r="D395" s="2" t="s">
        <v>550</v>
      </c>
      <c r="E395" s="2" t="s">
        <v>946</v>
      </c>
      <c r="F395" s="2" t="s">
        <v>551</v>
      </c>
    </row>
    <row r="396" spans="1:6" x14ac:dyDescent="0.25">
      <c r="A396" s="2" t="s">
        <v>318</v>
      </c>
      <c r="B396" s="2" t="s">
        <v>548</v>
      </c>
      <c r="C396" s="2" t="s">
        <v>549</v>
      </c>
      <c r="D396" s="2" t="s">
        <v>550</v>
      </c>
      <c r="E396" s="2" t="s">
        <v>947</v>
      </c>
      <c r="F396" s="2" t="s">
        <v>551</v>
      </c>
    </row>
    <row r="397" spans="1:6" x14ac:dyDescent="0.25">
      <c r="A397" s="2" t="s">
        <v>134</v>
      </c>
      <c r="B397" s="2" t="s">
        <v>548</v>
      </c>
      <c r="C397" s="2" t="s">
        <v>549</v>
      </c>
      <c r="D397" s="2" t="s">
        <v>550</v>
      </c>
      <c r="E397" s="2" t="s">
        <v>948</v>
      </c>
      <c r="F397" s="2" t="s">
        <v>551</v>
      </c>
    </row>
    <row r="398" spans="1:6" x14ac:dyDescent="0.25">
      <c r="A398" s="2" t="s">
        <v>109</v>
      </c>
      <c r="B398" s="2" t="s">
        <v>548</v>
      </c>
      <c r="C398" s="2" t="s">
        <v>549</v>
      </c>
      <c r="D398" s="2" t="s">
        <v>550</v>
      </c>
      <c r="E398" s="2" t="s">
        <v>949</v>
      </c>
      <c r="F398" s="2" t="s">
        <v>551</v>
      </c>
    </row>
    <row r="399" spans="1:6" x14ac:dyDescent="0.25">
      <c r="A399" s="2" t="s">
        <v>339</v>
      </c>
      <c r="B399" s="2" t="s">
        <v>548</v>
      </c>
      <c r="C399" s="2" t="s">
        <v>549</v>
      </c>
      <c r="D399" s="2" t="s">
        <v>550</v>
      </c>
      <c r="E399" s="2" t="s">
        <v>950</v>
      </c>
      <c r="F399" s="2" t="s">
        <v>551</v>
      </c>
    </row>
    <row r="400" spans="1:6" x14ac:dyDescent="0.25">
      <c r="A400" s="2" t="s">
        <v>416</v>
      </c>
      <c r="B400" s="2" t="s">
        <v>548</v>
      </c>
      <c r="C400" s="2" t="s">
        <v>549</v>
      </c>
      <c r="D400" s="2" t="s">
        <v>550</v>
      </c>
      <c r="E400" s="2" t="s">
        <v>951</v>
      </c>
      <c r="F400" s="2" t="s">
        <v>551</v>
      </c>
    </row>
    <row r="401" spans="1:6" x14ac:dyDescent="0.25">
      <c r="A401" s="2" t="s">
        <v>398</v>
      </c>
      <c r="B401" s="2" t="s">
        <v>548</v>
      </c>
      <c r="C401" s="2" t="s">
        <v>549</v>
      </c>
      <c r="D401" s="2" t="s">
        <v>550</v>
      </c>
      <c r="E401" s="2" t="s">
        <v>952</v>
      </c>
      <c r="F401" s="2" t="s">
        <v>551</v>
      </c>
    </row>
    <row r="402" spans="1:6" x14ac:dyDescent="0.25">
      <c r="A402" s="2" t="s">
        <v>244</v>
      </c>
      <c r="B402" s="2" t="s">
        <v>548</v>
      </c>
      <c r="C402" s="2" t="s">
        <v>549</v>
      </c>
      <c r="D402" s="2" t="s">
        <v>550</v>
      </c>
      <c r="E402" s="2" t="s">
        <v>953</v>
      </c>
      <c r="F402" s="2" t="s">
        <v>551</v>
      </c>
    </row>
    <row r="403" spans="1:6" x14ac:dyDescent="0.25">
      <c r="A403" s="2" t="s">
        <v>150</v>
      </c>
      <c r="B403" s="2" t="s">
        <v>548</v>
      </c>
      <c r="C403" s="2" t="s">
        <v>549</v>
      </c>
      <c r="D403" s="2" t="s">
        <v>550</v>
      </c>
      <c r="E403" s="2" t="s">
        <v>954</v>
      </c>
      <c r="F403" s="2" t="s">
        <v>551</v>
      </c>
    </row>
    <row r="404" spans="1:6" x14ac:dyDescent="0.25">
      <c r="A404" s="2" t="s">
        <v>341</v>
      </c>
      <c r="B404" s="2" t="s">
        <v>548</v>
      </c>
      <c r="C404" s="2" t="s">
        <v>549</v>
      </c>
      <c r="D404" s="2" t="s">
        <v>550</v>
      </c>
      <c r="E404" s="2" t="s">
        <v>955</v>
      </c>
      <c r="F404" s="2" t="s">
        <v>551</v>
      </c>
    </row>
    <row r="405" spans="1:6" x14ac:dyDescent="0.25">
      <c r="A405" s="2" t="s">
        <v>324</v>
      </c>
      <c r="B405" s="2" t="s">
        <v>548</v>
      </c>
      <c r="C405" s="2" t="s">
        <v>549</v>
      </c>
      <c r="D405" s="2" t="s">
        <v>550</v>
      </c>
      <c r="E405" s="2" t="s">
        <v>956</v>
      </c>
      <c r="F405" s="2" t="s">
        <v>551</v>
      </c>
    </row>
    <row r="406" spans="1:6" x14ac:dyDescent="0.25">
      <c r="A406" s="2" t="s">
        <v>390</v>
      </c>
      <c r="B406" s="2" t="s">
        <v>548</v>
      </c>
      <c r="C406" s="2" t="s">
        <v>549</v>
      </c>
      <c r="D406" s="2" t="s">
        <v>550</v>
      </c>
      <c r="E406" s="2" t="s">
        <v>957</v>
      </c>
      <c r="F406" s="2" t="s">
        <v>551</v>
      </c>
    </row>
    <row r="407" spans="1:6" x14ac:dyDescent="0.25">
      <c r="A407" s="2" t="s">
        <v>385</v>
      </c>
      <c r="B407" s="2" t="s">
        <v>548</v>
      </c>
      <c r="C407" s="2" t="s">
        <v>549</v>
      </c>
      <c r="D407" s="2" t="s">
        <v>550</v>
      </c>
      <c r="E407" s="2" t="s">
        <v>958</v>
      </c>
      <c r="F407" s="2" t="s">
        <v>551</v>
      </c>
    </row>
    <row r="408" spans="1:6" x14ac:dyDescent="0.25">
      <c r="A408" s="2" t="s">
        <v>346</v>
      </c>
      <c r="B408" s="2" t="s">
        <v>548</v>
      </c>
      <c r="C408" s="2" t="s">
        <v>549</v>
      </c>
      <c r="D408" s="2" t="s">
        <v>550</v>
      </c>
      <c r="E408" s="2" t="s">
        <v>959</v>
      </c>
      <c r="F408" s="2" t="s">
        <v>551</v>
      </c>
    </row>
    <row r="409" spans="1:6" x14ac:dyDescent="0.25">
      <c r="A409" s="2" t="s">
        <v>434</v>
      </c>
      <c r="B409" s="2" t="s">
        <v>548</v>
      </c>
      <c r="C409" s="2" t="s">
        <v>549</v>
      </c>
      <c r="D409" s="2" t="s">
        <v>550</v>
      </c>
      <c r="E409" s="2" t="s">
        <v>960</v>
      </c>
      <c r="F409" s="2" t="s">
        <v>551</v>
      </c>
    </row>
    <row r="410" spans="1:6" x14ac:dyDescent="0.25">
      <c r="A410" s="2" t="s">
        <v>438</v>
      </c>
      <c r="B410" s="2" t="s">
        <v>548</v>
      </c>
      <c r="C410" s="2" t="s">
        <v>549</v>
      </c>
      <c r="D410" s="2" t="s">
        <v>550</v>
      </c>
      <c r="E410" s="2" t="s">
        <v>961</v>
      </c>
      <c r="F410" s="2" t="s">
        <v>551</v>
      </c>
    </row>
    <row r="411" spans="1:6" x14ac:dyDescent="0.25">
      <c r="A411" s="2" t="s">
        <v>486</v>
      </c>
      <c r="B411" s="2" t="s">
        <v>548</v>
      </c>
      <c r="C411" s="2" t="s">
        <v>549</v>
      </c>
      <c r="D411" s="2" t="s">
        <v>550</v>
      </c>
      <c r="E411" s="2" t="s">
        <v>962</v>
      </c>
      <c r="F411" s="2" t="s">
        <v>551</v>
      </c>
    </row>
    <row r="412" spans="1:6" x14ac:dyDescent="0.25">
      <c r="A412" s="2" t="s">
        <v>296</v>
      </c>
      <c r="B412" s="2" t="s">
        <v>548</v>
      </c>
      <c r="C412" s="2" t="s">
        <v>549</v>
      </c>
      <c r="D412" s="2" t="s">
        <v>550</v>
      </c>
      <c r="E412" s="2" t="s">
        <v>963</v>
      </c>
      <c r="F412" s="2" t="s">
        <v>551</v>
      </c>
    </row>
    <row r="413" spans="1:6" x14ac:dyDescent="0.25">
      <c r="A413" s="2" t="s">
        <v>435</v>
      </c>
      <c r="B413" s="2" t="s">
        <v>548</v>
      </c>
      <c r="C413" s="2" t="s">
        <v>549</v>
      </c>
      <c r="D413" s="2" t="s">
        <v>550</v>
      </c>
      <c r="E413" s="2" t="s">
        <v>964</v>
      </c>
      <c r="F413" s="2" t="s">
        <v>551</v>
      </c>
    </row>
    <row r="414" spans="1:6" x14ac:dyDescent="0.25">
      <c r="A414" s="2" t="s">
        <v>384</v>
      </c>
      <c r="B414" s="2" t="s">
        <v>548</v>
      </c>
      <c r="C414" s="2" t="s">
        <v>549</v>
      </c>
      <c r="D414" s="2" t="s">
        <v>550</v>
      </c>
      <c r="E414" s="2" t="s">
        <v>965</v>
      </c>
      <c r="F414" s="2" t="s">
        <v>551</v>
      </c>
    </row>
    <row r="415" spans="1:6" x14ac:dyDescent="0.25">
      <c r="A415" s="2" t="s">
        <v>155</v>
      </c>
      <c r="B415" s="2" t="s">
        <v>548</v>
      </c>
      <c r="C415" s="2" t="s">
        <v>549</v>
      </c>
      <c r="D415" s="2" t="s">
        <v>550</v>
      </c>
      <c r="E415" s="2" t="s">
        <v>966</v>
      </c>
      <c r="F415" s="2" t="s">
        <v>551</v>
      </c>
    </row>
    <row r="416" spans="1:6" x14ac:dyDescent="0.25">
      <c r="A416" s="2" t="s">
        <v>344</v>
      </c>
      <c r="B416" s="2" t="s">
        <v>548</v>
      </c>
      <c r="C416" s="2" t="s">
        <v>549</v>
      </c>
      <c r="D416" s="2" t="s">
        <v>550</v>
      </c>
      <c r="E416" s="2" t="s">
        <v>967</v>
      </c>
      <c r="F416" s="2" t="s">
        <v>551</v>
      </c>
    </row>
    <row r="417" spans="1:6" x14ac:dyDescent="0.25">
      <c r="A417" s="2" t="s">
        <v>119</v>
      </c>
      <c r="B417" s="2" t="s">
        <v>548</v>
      </c>
      <c r="C417" s="2" t="s">
        <v>549</v>
      </c>
      <c r="D417" s="2" t="s">
        <v>550</v>
      </c>
      <c r="E417" s="2" t="s">
        <v>968</v>
      </c>
      <c r="F417" s="2" t="s">
        <v>551</v>
      </c>
    </row>
    <row r="418" spans="1:6" x14ac:dyDescent="0.25">
      <c r="A418" s="2" t="s">
        <v>436</v>
      </c>
      <c r="B418" s="2" t="s">
        <v>548</v>
      </c>
      <c r="C418" s="2" t="s">
        <v>549</v>
      </c>
      <c r="D418" s="2" t="s">
        <v>550</v>
      </c>
      <c r="E418" s="2" t="s">
        <v>969</v>
      </c>
      <c r="F418" s="2" t="s">
        <v>551</v>
      </c>
    </row>
    <row r="419" spans="1:6" x14ac:dyDescent="0.25">
      <c r="A419" s="2" t="s">
        <v>442</v>
      </c>
      <c r="B419" s="2" t="s">
        <v>548</v>
      </c>
      <c r="C419" s="2" t="s">
        <v>549</v>
      </c>
      <c r="D419" s="2" t="s">
        <v>550</v>
      </c>
      <c r="E419" s="2" t="s">
        <v>970</v>
      </c>
      <c r="F419" s="2" t="s">
        <v>551</v>
      </c>
    </row>
    <row r="420" spans="1:6" x14ac:dyDescent="0.25">
      <c r="A420" s="2" t="s">
        <v>345</v>
      </c>
      <c r="B420" s="2" t="s">
        <v>548</v>
      </c>
      <c r="C420" s="2" t="s">
        <v>549</v>
      </c>
      <c r="D420" s="2" t="s">
        <v>550</v>
      </c>
      <c r="E420" s="2" t="s">
        <v>971</v>
      </c>
      <c r="F420" s="2" t="s">
        <v>551</v>
      </c>
    </row>
    <row r="421" spans="1:6" x14ac:dyDescent="0.25">
      <c r="A421" s="2" t="s">
        <v>427</v>
      </c>
      <c r="B421" s="2" t="s">
        <v>548</v>
      </c>
      <c r="C421" s="2" t="s">
        <v>549</v>
      </c>
      <c r="D421" s="2" t="s">
        <v>550</v>
      </c>
      <c r="E421" s="2" t="s">
        <v>972</v>
      </c>
      <c r="F421" s="2" t="s">
        <v>551</v>
      </c>
    </row>
    <row r="422" spans="1:6" x14ac:dyDescent="0.25">
      <c r="A422" s="2" t="s">
        <v>154</v>
      </c>
      <c r="B422" s="2" t="s">
        <v>548</v>
      </c>
      <c r="C422" s="2" t="s">
        <v>549</v>
      </c>
      <c r="D422" s="2" t="s">
        <v>550</v>
      </c>
      <c r="E422" s="2" t="s">
        <v>973</v>
      </c>
      <c r="F422" s="2" t="s">
        <v>551</v>
      </c>
    </row>
    <row r="423" spans="1:6" x14ac:dyDescent="0.25">
      <c r="A423" s="2" t="s">
        <v>342</v>
      </c>
      <c r="B423" s="2" t="s">
        <v>548</v>
      </c>
      <c r="C423" s="2" t="s">
        <v>549</v>
      </c>
      <c r="D423" s="2" t="s">
        <v>550</v>
      </c>
      <c r="E423" s="2" t="s">
        <v>974</v>
      </c>
      <c r="F423" s="2" t="s">
        <v>551</v>
      </c>
    </row>
    <row r="424" spans="1:6" x14ac:dyDescent="0.25">
      <c r="A424" s="2" t="s">
        <v>432</v>
      </c>
      <c r="B424" s="2" t="s">
        <v>548</v>
      </c>
      <c r="C424" s="2" t="s">
        <v>549</v>
      </c>
      <c r="D424" s="2" t="s">
        <v>550</v>
      </c>
      <c r="E424" s="2" t="s">
        <v>975</v>
      </c>
      <c r="F424" s="2" t="s">
        <v>551</v>
      </c>
    </row>
    <row r="425" spans="1:6" x14ac:dyDescent="0.25">
      <c r="A425" s="2" t="s">
        <v>292</v>
      </c>
      <c r="B425" s="2" t="s">
        <v>548</v>
      </c>
      <c r="C425" s="2" t="s">
        <v>549</v>
      </c>
      <c r="D425" s="2" t="s">
        <v>550</v>
      </c>
      <c r="E425" s="2" t="s">
        <v>976</v>
      </c>
      <c r="F425" s="2" t="s">
        <v>551</v>
      </c>
    </row>
    <row r="426" spans="1:6" x14ac:dyDescent="0.25">
      <c r="A426" s="2" t="s">
        <v>285</v>
      </c>
      <c r="B426" s="2" t="s">
        <v>548</v>
      </c>
      <c r="C426" s="2" t="s">
        <v>549</v>
      </c>
      <c r="D426" s="2" t="s">
        <v>550</v>
      </c>
      <c r="E426" s="2" t="s">
        <v>977</v>
      </c>
      <c r="F426" s="2" t="s">
        <v>551</v>
      </c>
    </row>
    <row r="427" spans="1:6" x14ac:dyDescent="0.25">
      <c r="A427" s="2" t="s">
        <v>295</v>
      </c>
      <c r="B427" s="2" t="s">
        <v>548</v>
      </c>
      <c r="C427" s="2" t="s">
        <v>549</v>
      </c>
      <c r="D427" s="2" t="s">
        <v>550</v>
      </c>
      <c r="E427" s="2" t="s">
        <v>978</v>
      </c>
      <c r="F427" s="2" t="s">
        <v>551</v>
      </c>
    </row>
    <row r="428" spans="1:6" x14ac:dyDescent="0.25">
      <c r="A428" s="2" t="s">
        <v>273</v>
      </c>
      <c r="B428" s="2" t="s">
        <v>548</v>
      </c>
      <c r="C428" s="2" t="s">
        <v>549</v>
      </c>
      <c r="D428" s="2" t="s">
        <v>550</v>
      </c>
      <c r="E428" s="2" t="s">
        <v>979</v>
      </c>
      <c r="F428" s="2" t="s">
        <v>551</v>
      </c>
    </row>
    <row r="429" spans="1:6" x14ac:dyDescent="0.25">
      <c r="A429" s="2" t="s">
        <v>288</v>
      </c>
      <c r="B429" s="2" t="s">
        <v>548</v>
      </c>
      <c r="C429" s="2" t="s">
        <v>549</v>
      </c>
      <c r="D429" s="2" t="s">
        <v>550</v>
      </c>
      <c r="E429" s="2" t="s">
        <v>980</v>
      </c>
      <c r="F429" s="2" t="s">
        <v>551</v>
      </c>
    </row>
    <row r="430" spans="1:6" x14ac:dyDescent="0.25">
      <c r="A430" s="2" t="s">
        <v>240</v>
      </c>
      <c r="B430" s="2" t="s">
        <v>548</v>
      </c>
      <c r="C430" s="2" t="s">
        <v>549</v>
      </c>
      <c r="D430" s="2" t="s">
        <v>550</v>
      </c>
      <c r="E430" s="2" t="s">
        <v>981</v>
      </c>
      <c r="F430" s="2" t="s">
        <v>551</v>
      </c>
    </row>
    <row r="431" spans="1:6" x14ac:dyDescent="0.25">
      <c r="A431" s="2" t="s">
        <v>258</v>
      </c>
      <c r="B431" s="2" t="s">
        <v>548</v>
      </c>
      <c r="C431" s="2" t="s">
        <v>549</v>
      </c>
      <c r="D431" s="2" t="s">
        <v>550</v>
      </c>
      <c r="E431" s="2" t="s">
        <v>982</v>
      </c>
      <c r="F431" s="2" t="s">
        <v>551</v>
      </c>
    </row>
    <row r="432" spans="1:6" x14ac:dyDescent="0.25">
      <c r="A432" s="2" t="s">
        <v>259</v>
      </c>
      <c r="B432" s="2" t="s">
        <v>548</v>
      </c>
      <c r="C432" s="2" t="s">
        <v>549</v>
      </c>
      <c r="D432" s="2" t="s">
        <v>550</v>
      </c>
      <c r="E432" s="2" t="s">
        <v>983</v>
      </c>
      <c r="F432" s="2" t="s">
        <v>551</v>
      </c>
    </row>
    <row r="433" spans="1:6" x14ac:dyDescent="0.25">
      <c r="A433" s="2" t="s">
        <v>522</v>
      </c>
      <c r="B433" s="2" t="s">
        <v>548</v>
      </c>
      <c r="C433" s="2" t="s">
        <v>549</v>
      </c>
      <c r="D433" s="2" t="s">
        <v>550</v>
      </c>
      <c r="E433" s="2" t="s">
        <v>984</v>
      </c>
      <c r="F433" s="2" t="s">
        <v>551</v>
      </c>
    </row>
    <row r="434" spans="1:6" x14ac:dyDescent="0.25">
      <c r="A434" s="2" t="s">
        <v>399</v>
      </c>
      <c r="B434" s="2" t="s">
        <v>548</v>
      </c>
      <c r="C434" s="2" t="s">
        <v>549</v>
      </c>
      <c r="D434" s="2" t="s">
        <v>550</v>
      </c>
      <c r="E434" s="2" t="s">
        <v>985</v>
      </c>
      <c r="F434" s="2" t="s">
        <v>551</v>
      </c>
    </row>
    <row r="435" spans="1:6" x14ac:dyDescent="0.25">
      <c r="A435" s="2" t="s">
        <v>363</v>
      </c>
      <c r="B435" s="2" t="s">
        <v>548</v>
      </c>
      <c r="C435" s="2" t="s">
        <v>549</v>
      </c>
      <c r="D435" s="2" t="s">
        <v>550</v>
      </c>
      <c r="E435" s="2" t="s">
        <v>986</v>
      </c>
      <c r="F435" s="2" t="s">
        <v>551</v>
      </c>
    </row>
    <row r="436" spans="1:6" x14ac:dyDescent="0.25">
      <c r="A436" s="2" t="s">
        <v>178</v>
      </c>
      <c r="B436" s="2" t="s">
        <v>548</v>
      </c>
      <c r="C436" s="2" t="s">
        <v>549</v>
      </c>
      <c r="D436" s="2" t="s">
        <v>550</v>
      </c>
      <c r="E436" s="2" t="s">
        <v>987</v>
      </c>
      <c r="F436" s="2" t="s">
        <v>551</v>
      </c>
    </row>
    <row r="437" spans="1:6" x14ac:dyDescent="0.25">
      <c r="A437" s="2" t="s">
        <v>414</v>
      </c>
      <c r="B437" s="2" t="s">
        <v>548</v>
      </c>
      <c r="C437" s="2" t="s">
        <v>549</v>
      </c>
      <c r="D437" s="2" t="s">
        <v>567</v>
      </c>
      <c r="E437" s="2" t="s">
        <v>988</v>
      </c>
      <c r="F437" s="2" t="s">
        <v>551</v>
      </c>
    </row>
    <row r="438" spans="1:6" x14ac:dyDescent="0.25">
      <c r="A438" s="2" t="s">
        <v>443</v>
      </c>
      <c r="B438" s="2" t="s">
        <v>548</v>
      </c>
      <c r="C438" s="2" t="s">
        <v>549</v>
      </c>
      <c r="D438" s="2" t="s">
        <v>550</v>
      </c>
      <c r="E438" s="2" t="s">
        <v>989</v>
      </c>
      <c r="F438" s="2" t="s">
        <v>551</v>
      </c>
    </row>
    <row r="439" spans="1:6" x14ac:dyDescent="0.25">
      <c r="A439" s="2" t="s">
        <v>246</v>
      </c>
      <c r="B439" s="2" t="s">
        <v>548</v>
      </c>
      <c r="C439" s="2" t="s">
        <v>549</v>
      </c>
      <c r="D439" s="2" t="s">
        <v>567</v>
      </c>
      <c r="E439" s="2" t="s">
        <v>990</v>
      </c>
      <c r="F439" s="2" t="s">
        <v>551</v>
      </c>
    </row>
    <row r="440" spans="1:6" x14ac:dyDescent="0.25">
      <c r="A440" s="2" t="s">
        <v>144</v>
      </c>
      <c r="B440" s="2" t="s">
        <v>548</v>
      </c>
      <c r="C440" s="2" t="s">
        <v>549</v>
      </c>
      <c r="D440" s="2" t="s">
        <v>550</v>
      </c>
      <c r="E440" s="2" t="s">
        <v>991</v>
      </c>
      <c r="F440" s="2" t="s">
        <v>551</v>
      </c>
    </row>
    <row r="441" spans="1:6" x14ac:dyDescent="0.25">
      <c r="A441" s="2" t="s">
        <v>147</v>
      </c>
      <c r="B441" s="2" t="s">
        <v>548</v>
      </c>
      <c r="C441" s="2" t="s">
        <v>549</v>
      </c>
      <c r="D441" s="2" t="s">
        <v>550</v>
      </c>
      <c r="E441" s="2" t="s">
        <v>992</v>
      </c>
      <c r="F441" s="2" t="s">
        <v>551</v>
      </c>
    </row>
    <row r="442" spans="1:6" x14ac:dyDescent="0.25">
      <c r="A442" s="2" t="s">
        <v>100</v>
      </c>
      <c r="B442" s="2" t="s">
        <v>548</v>
      </c>
      <c r="C442" s="2" t="s">
        <v>549</v>
      </c>
      <c r="D442" s="2" t="s">
        <v>550</v>
      </c>
      <c r="E442" s="2" t="s">
        <v>993</v>
      </c>
      <c r="F442" s="2" t="s">
        <v>551</v>
      </c>
    </row>
    <row r="443" spans="1:6" x14ac:dyDescent="0.25">
      <c r="A443" s="2" t="s">
        <v>91</v>
      </c>
      <c r="B443" s="2" t="s">
        <v>548</v>
      </c>
      <c r="C443" s="2" t="s">
        <v>549</v>
      </c>
      <c r="D443" s="2" t="s">
        <v>550</v>
      </c>
      <c r="E443" s="2" t="s">
        <v>994</v>
      </c>
      <c r="F443" s="2" t="s">
        <v>551</v>
      </c>
    </row>
    <row r="444" spans="1:6" x14ac:dyDescent="0.25">
      <c r="A444" s="2" t="s">
        <v>529</v>
      </c>
      <c r="B444" s="2" t="s">
        <v>548</v>
      </c>
      <c r="C444" s="2" t="s">
        <v>549</v>
      </c>
      <c r="D444" s="2" t="s">
        <v>550</v>
      </c>
      <c r="E444" s="2" t="s">
        <v>995</v>
      </c>
      <c r="F444" s="2" t="s">
        <v>551</v>
      </c>
    </row>
    <row r="445" spans="1:6" x14ac:dyDescent="0.25">
      <c r="A445" s="2" t="s">
        <v>108</v>
      </c>
      <c r="B445" s="2" t="s">
        <v>548</v>
      </c>
      <c r="C445" s="2" t="s">
        <v>549</v>
      </c>
      <c r="D445" s="2" t="s">
        <v>550</v>
      </c>
      <c r="E445" s="2" t="s">
        <v>996</v>
      </c>
      <c r="F445" s="2" t="s">
        <v>551</v>
      </c>
    </row>
    <row r="446" spans="1:6" x14ac:dyDescent="0.25">
      <c r="A446" s="2" t="s">
        <v>358</v>
      </c>
      <c r="B446" s="2" t="s">
        <v>548</v>
      </c>
      <c r="C446" s="2" t="s">
        <v>549</v>
      </c>
      <c r="D446" s="2" t="s">
        <v>550</v>
      </c>
      <c r="E446" s="2" t="s">
        <v>997</v>
      </c>
      <c r="F446" s="2" t="s">
        <v>551</v>
      </c>
    </row>
    <row r="447" spans="1:6" x14ac:dyDescent="0.25">
      <c r="A447" s="2" t="s">
        <v>194</v>
      </c>
      <c r="B447" s="2" t="s">
        <v>548</v>
      </c>
      <c r="C447" s="2" t="s">
        <v>549</v>
      </c>
      <c r="D447" s="2" t="s">
        <v>550</v>
      </c>
      <c r="E447" s="2" t="s">
        <v>998</v>
      </c>
      <c r="F447" s="2" t="s">
        <v>551</v>
      </c>
    </row>
    <row r="448" spans="1:6" x14ac:dyDescent="0.25">
      <c r="A448" s="2" t="s">
        <v>115</v>
      </c>
      <c r="B448" s="2" t="s">
        <v>548</v>
      </c>
      <c r="C448" s="2" t="s">
        <v>549</v>
      </c>
      <c r="D448" s="2" t="s">
        <v>550</v>
      </c>
      <c r="E448" s="2" t="s">
        <v>999</v>
      </c>
      <c r="F448" s="2" t="s">
        <v>551</v>
      </c>
    </row>
    <row r="449" spans="1:6" x14ac:dyDescent="0.25">
      <c r="A449" s="2" t="s">
        <v>11</v>
      </c>
      <c r="B449" s="2" t="s">
        <v>548</v>
      </c>
      <c r="C449" s="2" t="s">
        <v>549</v>
      </c>
      <c r="D449" s="2" t="s">
        <v>550</v>
      </c>
      <c r="E449" s="2" t="s">
        <v>1000</v>
      </c>
      <c r="F449" s="2" t="s">
        <v>551</v>
      </c>
    </row>
    <row r="450" spans="1:6" x14ac:dyDescent="0.25">
      <c r="A450" s="2" t="s">
        <v>111</v>
      </c>
      <c r="B450" s="2" t="s">
        <v>548</v>
      </c>
      <c r="C450" s="2" t="s">
        <v>549</v>
      </c>
      <c r="D450" s="2" t="s">
        <v>550</v>
      </c>
      <c r="E450" s="2" t="s">
        <v>1001</v>
      </c>
      <c r="F450" s="2" t="s">
        <v>551</v>
      </c>
    </row>
    <row r="451" spans="1:6" x14ac:dyDescent="0.25">
      <c r="A451" s="2" t="s">
        <v>85</v>
      </c>
      <c r="B451" s="2" t="s">
        <v>548</v>
      </c>
      <c r="C451" s="2" t="s">
        <v>549</v>
      </c>
      <c r="D451" s="2" t="s">
        <v>550</v>
      </c>
      <c r="E451" s="2" t="s">
        <v>1002</v>
      </c>
      <c r="F451" s="2" t="s">
        <v>551</v>
      </c>
    </row>
    <row r="452" spans="1:6" x14ac:dyDescent="0.25">
      <c r="A452" s="2" t="s">
        <v>412</v>
      </c>
      <c r="B452" s="2" t="s">
        <v>548</v>
      </c>
      <c r="C452" s="2" t="s">
        <v>549</v>
      </c>
      <c r="D452" s="2" t="s">
        <v>550</v>
      </c>
      <c r="E452" s="2" t="s">
        <v>1003</v>
      </c>
      <c r="F452" s="2" t="s">
        <v>551</v>
      </c>
    </row>
    <row r="453" spans="1:6" x14ac:dyDescent="0.25">
      <c r="A453" s="2" t="s">
        <v>43</v>
      </c>
      <c r="B453" s="2" t="s">
        <v>548</v>
      </c>
      <c r="C453" s="2" t="s">
        <v>549</v>
      </c>
      <c r="D453" s="2" t="s">
        <v>550</v>
      </c>
      <c r="E453" s="2" t="s">
        <v>1004</v>
      </c>
      <c r="F453" s="2" t="s">
        <v>551</v>
      </c>
    </row>
    <row r="454" spans="1:6" x14ac:dyDescent="0.25">
      <c r="A454" s="2" t="s">
        <v>116</v>
      </c>
      <c r="B454" s="2" t="s">
        <v>548</v>
      </c>
      <c r="C454" s="2" t="s">
        <v>549</v>
      </c>
      <c r="D454" s="2" t="s">
        <v>550</v>
      </c>
      <c r="E454" s="2" t="s">
        <v>1005</v>
      </c>
      <c r="F454" s="2" t="s">
        <v>551</v>
      </c>
    </row>
    <row r="455" spans="1:6" x14ac:dyDescent="0.25">
      <c r="A455" s="2" t="s">
        <v>471</v>
      </c>
      <c r="B455" s="2" t="s">
        <v>548</v>
      </c>
      <c r="C455" s="2" t="s">
        <v>549</v>
      </c>
      <c r="D455" s="2" t="s">
        <v>550</v>
      </c>
      <c r="E455" s="2" t="s">
        <v>1006</v>
      </c>
      <c r="F455" s="2" t="s">
        <v>551</v>
      </c>
    </row>
    <row r="456" spans="1:6" x14ac:dyDescent="0.25">
      <c r="A456" s="2" t="s">
        <v>454</v>
      </c>
      <c r="B456" s="2" t="s">
        <v>548</v>
      </c>
      <c r="C456" s="2" t="s">
        <v>549</v>
      </c>
      <c r="D456" s="2" t="s">
        <v>550</v>
      </c>
      <c r="E456" s="2" t="s">
        <v>1007</v>
      </c>
      <c r="F456" s="2" t="s">
        <v>551</v>
      </c>
    </row>
    <row r="457" spans="1:6" x14ac:dyDescent="0.25">
      <c r="A457" s="2" t="s">
        <v>450</v>
      </c>
      <c r="B457" s="2" t="s">
        <v>548</v>
      </c>
      <c r="C457" s="2" t="s">
        <v>549</v>
      </c>
      <c r="D457" s="2" t="s">
        <v>550</v>
      </c>
      <c r="E457" s="2" t="s">
        <v>1008</v>
      </c>
      <c r="F457" s="2" t="s">
        <v>551</v>
      </c>
    </row>
    <row r="458" spans="1:6" x14ac:dyDescent="0.25">
      <c r="A458" s="2" t="s">
        <v>97</v>
      </c>
      <c r="B458" s="2" t="s">
        <v>548</v>
      </c>
      <c r="C458" s="2" t="s">
        <v>549</v>
      </c>
      <c r="D458" s="2" t="s">
        <v>550</v>
      </c>
      <c r="E458" s="2" t="s">
        <v>1009</v>
      </c>
      <c r="F458" s="2" t="s">
        <v>551</v>
      </c>
    </row>
    <row r="459" spans="1:6" x14ac:dyDescent="0.25">
      <c r="A459" s="2" t="s">
        <v>242</v>
      </c>
      <c r="B459" s="2" t="s">
        <v>548</v>
      </c>
      <c r="C459" s="2" t="s">
        <v>549</v>
      </c>
      <c r="D459" s="2" t="s">
        <v>550</v>
      </c>
      <c r="E459" s="2" t="s">
        <v>1010</v>
      </c>
      <c r="F459" s="2" t="s">
        <v>551</v>
      </c>
    </row>
    <row r="460" spans="1:6" x14ac:dyDescent="0.25">
      <c r="A460" s="2" t="s">
        <v>232</v>
      </c>
      <c r="B460" s="2" t="s">
        <v>548</v>
      </c>
      <c r="C460" s="2" t="s">
        <v>549</v>
      </c>
      <c r="D460" s="2" t="s">
        <v>550</v>
      </c>
      <c r="E460" s="2" t="s">
        <v>1011</v>
      </c>
      <c r="F460" s="2" t="s">
        <v>551</v>
      </c>
    </row>
    <row r="461" spans="1:6" x14ac:dyDescent="0.25">
      <c r="A461" s="2" t="s">
        <v>404</v>
      </c>
      <c r="B461" s="2" t="s">
        <v>548</v>
      </c>
      <c r="C461" s="2" t="s">
        <v>549</v>
      </c>
      <c r="D461" s="2" t="s">
        <v>550</v>
      </c>
      <c r="E461" s="2" t="s">
        <v>1012</v>
      </c>
      <c r="F461" s="2" t="s">
        <v>551</v>
      </c>
    </row>
    <row r="462" spans="1:6" x14ac:dyDescent="0.25">
      <c r="A462" s="2" t="s">
        <v>169</v>
      </c>
      <c r="B462" s="2" t="s">
        <v>548</v>
      </c>
      <c r="C462" s="2" t="s">
        <v>549</v>
      </c>
      <c r="D462" s="2" t="s">
        <v>550</v>
      </c>
      <c r="E462" s="2" t="s">
        <v>1013</v>
      </c>
      <c r="F462" s="2" t="s">
        <v>551</v>
      </c>
    </row>
    <row r="463" spans="1:6" x14ac:dyDescent="0.25">
      <c r="A463" s="2" t="s">
        <v>267</v>
      </c>
      <c r="B463" s="2" t="s">
        <v>548</v>
      </c>
      <c r="C463" s="2" t="s">
        <v>549</v>
      </c>
      <c r="D463" s="2" t="s">
        <v>550</v>
      </c>
      <c r="E463" s="2" t="s">
        <v>1014</v>
      </c>
      <c r="F463" s="2" t="s">
        <v>551</v>
      </c>
    </row>
    <row r="464" spans="1:6" x14ac:dyDescent="0.25">
      <c r="A464" s="2" t="s">
        <v>266</v>
      </c>
      <c r="B464" s="2" t="s">
        <v>548</v>
      </c>
      <c r="C464" s="2" t="s">
        <v>549</v>
      </c>
      <c r="D464" s="2" t="s">
        <v>550</v>
      </c>
      <c r="E464" s="2" t="s">
        <v>1015</v>
      </c>
      <c r="F464" s="2" t="s">
        <v>551</v>
      </c>
    </row>
    <row r="465" spans="1:6" x14ac:dyDescent="0.25">
      <c r="A465" s="2" t="s">
        <v>340</v>
      </c>
      <c r="B465" s="2" t="s">
        <v>548</v>
      </c>
      <c r="C465" s="2" t="s">
        <v>549</v>
      </c>
      <c r="D465" s="2" t="s">
        <v>550</v>
      </c>
      <c r="E465" s="2" t="s">
        <v>1016</v>
      </c>
      <c r="F465" s="2" t="s">
        <v>551</v>
      </c>
    </row>
    <row r="466" spans="1:6" x14ac:dyDescent="0.25">
      <c r="A466" s="2" t="s">
        <v>366</v>
      </c>
      <c r="B466" s="2" t="s">
        <v>548</v>
      </c>
      <c r="C466" s="2" t="s">
        <v>549</v>
      </c>
      <c r="D466" s="2" t="s">
        <v>550</v>
      </c>
      <c r="E466" s="2" t="s">
        <v>1017</v>
      </c>
      <c r="F466" s="2" t="s">
        <v>551</v>
      </c>
    </row>
    <row r="467" spans="1:6" x14ac:dyDescent="0.25">
      <c r="A467" s="2" t="s">
        <v>429</v>
      </c>
      <c r="B467" s="2" t="s">
        <v>548</v>
      </c>
      <c r="C467" s="2" t="s">
        <v>549</v>
      </c>
      <c r="D467" s="2" t="s">
        <v>550</v>
      </c>
      <c r="E467" s="2" t="s">
        <v>1018</v>
      </c>
      <c r="F467" s="2" t="s">
        <v>551</v>
      </c>
    </row>
    <row r="468" spans="1:6" x14ac:dyDescent="0.25">
      <c r="A468" s="2" t="s">
        <v>387</v>
      </c>
      <c r="B468" s="2" t="s">
        <v>548</v>
      </c>
      <c r="C468" s="2" t="s">
        <v>549</v>
      </c>
      <c r="D468" s="2" t="s">
        <v>567</v>
      </c>
      <c r="E468" s="2" t="s">
        <v>1019</v>
      </c>
      <c r="F468" s="2" t="s">
        <v>551</v>
      </c>
    </row>
    <row r="469" spans="1:6" x14ac:dyDescent="0.25">
      <c r="A469" s="2" t="s">
        <v>216</v>
      </c>
      <c r="B469" s="2" t="s">
        <v>548</v>
      </c>
      <c r="C469" s="2" t="s">
        <v>549</v>
      </c>
      <c r="D469" s="2" t="s">
        <v>550</v>
      </c>
      <c r="E469" s="2" t="s">
        <v>1020</v>
      </c>
      <c r="F469" s="2" t="s">
        <v>551</v>
      </c>
    </row>
    <row r="470" spans="1:6" x14ac:dyDescent="0.25">
      <c r="A470" s="2" t="s">
        <v>337</v>
      </c>
      <c r="B470" s="2" t="s">
        <v>548</v>
      </c>
      <c r="C470" s="2" t="s">
        <v>549</v>
      </c>
      <c r="D470" s="2" t="s">
        <v>550</v>
      </c>
      <c r="E470" s="2" t="s">
        <v>1021</v>
      </c>
      <c r="F470" s="2" t="s">
        <v>551</v>
      </c>
    </row>
    <row r="471" spans="1:6" x14ac:dyDescent="0.25">
      <c r="A471" s="2" t="s">
        <v>281</v>
      </c>
      <c r="B471" s="2" t="s">
        <v>548</v>
      </c>
      <c r="C471" s="2" t="s">
        <v>549</v>
      </c>
      <c r="D471" s="2" t="s">
        <v>550</v>
      </c>
      <c r="E471" s="2" t="s">
        <v>1022</v>
      </c>
      <c r="F471" s="2" t="s">
        <v>551</v>
      </c>
    </row>
    <row r="472" spans="1:6" x14ac:dyDescent="0.25">
      <c r="A472" s="2" t="s">
        <v>220</v>
      </c>
      <c r="B472" s="2" t="s">
        <v>548</v>
      </c>
      <c r="C472" s="2" t="s">
        <v>549</v>
      </c>
      <c r="D472" s="2" t="s">
        <v>550</v>
      </c>
      <c r="E472" s="2" t="s">
        <v>1023</v>
      </c>
      <c r="F472" s="2" t="s">
        <v>551</v>
      </c>
    </row>
    <row r="473" spans="1:6" x14ac:dyDescent="0.25">
      <c r="A473" s="2" t="s">
        <v>484</v>
      </c>
      <c r="B473" s="2" t="s">
        <v>548</v>
      </c>
      <c r="C473" s="2" t="s">
        <v>549</v>
      </c>
      <c r="D473" s="2" t="s">
        <v>550</v>
      </c>
      <c r="E473" s="2" t="s">
        <v>1024</v>
      </c>
      <c r="F473" s="2" t="s">
        <v>551</v>
      </c>
    </row>
    <row r="474" spans="1:6" x14ac:dyDescent="0.25">
      <c r="A474" s="2" t="s">
        <v>456</v>
      </c>
      <c r="B474" s="2" t="s">
        <v>548</v>
      </c>
      <c r="C474" s="2" t="s">
        <v>549</v>
      </c>
      <c r="D474" s="2" t="s">
        <v>550</v>
      </c>
      <c r="E474" s="2" t="s">
        <v>1025</v>
      </c>
      <c r="F474" s="2" t="s">
        <v>551</v>
      </c>
    </row>
    <row r="475" spans="1:6" x14ac:dyDescent="0.25">
      <c r="A475" s="2" t="s">
        <v>455</v>
      </c>
      <c r="B475" s="2" t="s">
        <v>548</v>
      </c>
      <c r="C475" s="2" t="s">
        <v>549</v>
      </c>
      <c r="D475" s="2" t="s">
        <v>550</v>
      </c>
      <c r="E475" s="2" t="s">
        <v>1026</v>
      </c>
      <c r="F475" s="2" t="s">
        <v>551</v>
      </c>
    </row>
    <row r="476" spans="1:6" x14ac:dyDescent="0.25">
      <c r="A476" s="2" t="s">
        <v>89</v>
      </c>
      <c r="B476" s="2" t="s">
        <v>548</v>
      </c>
      <c r="C476" s="2" t="s">
        <v>549</v>
      </c>
      <c r="D476" s="2" t="s">
        <v>567</v>
      </c>
      <c r="E476" s="2" t="s">
        <v>1027</v>
      </c>
      <c r="F476" s="2" t="s">
        <v>551</v>
      </c>
    </row>
    <row r="477" spans="1:6" x14ac:dyDescent="0.25">
      <c r="A477" s="2" t="s">
        <v>218</v>
      </c>
      <c r="B477" s="2" t="s">
        <v>548</v>
      </c>
      <c r="C477" s="2" t="s">
        <v>549</v>
      </c>
      <c r="D477" s="2" t="s">
        <v>550</v>
      </c>
      <c r="E477" s="2" t="s">
        <v>1028</v>
      </c>
      <c r="F477" s="2" t="s">
        <v>551</v>
      </c>
    </row>
    <row r="478" spans="1:6" x14ac:dyDescent="0.25">
      <c r="A478" s="2" t="s">
        <v>269</v>
      </c>
      <c r="B478" s="2" t="s">
        <v>548</v>
      </c>
      <c r="C478" s="2" t="s">
        <v>549</v>
      </c>
      <c r="D478" s="2" t="s">
        <v>550</v>
      </c>
      <c r="E478" s="2" t="s">
        <v>1029</v>
      </c>
      <c r="F478" s="2" t="s">
        <v>551</v>
      </c>
    </row>
    <row r="479" spans="1:6" x14ac:dyDescent="0.25">
      <c r="A479" s="2" t="s">
        <v>420</v>
      </c>
      <c r="B479" s="2" t="s">
        <v>548</v>
      </c>
      <c r="C479" s="2" t="s">
        <v>549</v>
      </c>
      <c r="D479" s="2" t="s">
        <v>550</v>
      </c>
      <c r="E479" s="2" t="s">
        <v>1030</v>
      </c>
      <c r="F479" s="2" t="s">
        <v>551</v>
      </c>
    </row>
    <row r="480" spans="1:6" x14ac:dyDescent="0.25">
      <c r="A480" s="2" t="s">
        <v>475</v>
      </c>
      <c r="B480" s="2" t="s">
        <v>548</v>
      </c>
      <c r="C480" s="2" t="s">
        <v>549</v>
      </c>
      <c r="D480" s="2" t="s">
        <v>567</v>
      </c>
      <c r="E480" s="2" t="s">
        <v>1031</v>
      </c>
      <c r="F480" s="2" t="s">
        <v>551</v>
      </c>
    </row>
    <row r="481" spans="1:6" x14ac:dyDescent="0.25">
      <c r="A481" s="2" t="s">
        <v>474</v>
      </c>
      <c r="B481" s="2" t="s">
        <v>548</v>
      </c>
      <c r="C481" s="2" t="s">
        <v>549</v>
      </c>
      <c r="D481" s="2" t="s">
        <v>567</v>
      </c>
      <c r="E481" s="2" t="s">
        <v>1032</v>
      </c>
      <c r="F481" s="2" t="s">
        <v>551</v>
      </c>
    </row>
    <row r="482" spans="1:6" x14ac:dyDescent="0.25">
      <c r="A482" s="2" t="s">
        <v>473</v>
      </c>
      <c r="B482" s="2" t="s">
        <v>548</v>
      </c>
      <c r="C482" s="2" t="s">
        <v>549</v>
      </c>
      <c r="D482" s="2" t="s">
        <v>550</v>
      </c>
      <c r="E482" s="2" t="s">
        <v>1033</v>
      </c>
      <c r="F482" s="2" t="s">
        <v>551</v>
      </c>
    </row>
    <row r="483" spans="1:6" x14ac:dyDescent="0.25">
      <c r="A483" s="2" t="s">
        <v>466</v>
      </c>
      <c r="B483" s="2" t="s">
        <v>548</v>
      </c>
      <c r="C483" s="2" t="s">
        <v>549</v>
      </c>
      <c r="D483" s="2" t="s">
        <v>550</v>
      </c>
      <c r="E483" s="2" t="s">
        <v>1034</v>
      </c>
      <c r="F483" s="2" t="s">
        <v>551</v>
      </c>
    </row>
    <row r="484" spans="1:6" x14ac:dyDescent="0.25">
      <c r="A484" s="2" t="s">
        <v>417</v>
      </c>
      <c r="B484" s="2" t="s">
        <v>548</v>
      </c>
      <c r="C484" s="2" t="s">
        <v>549</v>
      </c>
      <c r="D484" s="2" t="s">
        <v>550</v>
      </c>
      <c r="E484" s="2" t="s">
        <v>1035</v>
      </c>
      <c r="F484" s="2" t="s">
        <v>551</v>
      </c>
    </row>
    <row r="485" spans="1:6" x14ac:dyDescent="0.25">
      <c r="A485" s="2" t="s">
        <v>113</v>
      </c>
      <c r="B485" s="2" t="s">
        <v>548</v>
      </c>
      <c r="C485" s="2" t="s">
        <v>549</v>
      </c>
      <c r="D485" s="2" t="s">
        <v>550</v>
      </c>
      <c r="E485" s="2" t="s">
        <v>1036</v>
      </c>
      <c r="F485" s="2" t="s">
        <v>551</v>
      </c>
    </row>
    <row r="486" spans="1:6" x14ac:dyDescent="0.25">
      <c r="A486" s="2" t="s">
        <v>182</v>
      </c>
      <c r="B486" s="2" t="s">
        <v>548</v>
      </c>
      <c r="C486" s="2" t="s">
        <v>549</v>
      </c>
      <c r="D486" s="2" t="s">
        <v>550</v>
      </c>
      <c r="E486" s="2" t="s">
        <v>1037</v>
      </c>
      <c r="F486" s="2" t="s">
        <v>551</v>
      </c>
    </row>
    <row r="487" spans="1:6" x14ac:dyDescent="0.25">
      <c r="A487" s="2" t="s">
        <v>180</v>
      </c>
      <c r="B487" s="2" t="s">
        <v>548</v>
      </c>
      <c r="C487" s="2" t="s">
        <v>549</v>
      </c>
      <c r="D487" s="2" t="s">
        <v>550</v>
      </c>
      <c r="E487" s="2" t="s">
        <v>1038</v>
      </c>
      <c r="F487" s="2" t="s">
        <v>551</v>
      </c>
    </row>
    <row r="488" spans="1:6" x14ac:dyDescent="0.25">
      <c r="A488" s="2" t="s">
        <v>217</v>
      </c>
      <c r="B488" s="2" t="s">
        <v>548</v>
      </c>
      <c r="C488" s="2" t="s">
        <v>549</v>
      </c>
      <c r="D488" s="2" t="s">
        <v>550</v>
      </c>
      <c r="E488" s="2" t="s">
        <v>1039</v>
      </c>
      <c r="F488" s="2" t="s">
        <v>551</v>
      </c>
    </row>
    <row r="489" spans="1:6" x14ac:dyDescent="0.25">
      <c r="A489" s="2" t="s">
        <v>110</v>
      </c>
      <c r="B489" s="2" t="s">
        <v>548</v>
      </c>
      <c r="C489" s="2" t="s">
        <v>549</v>
      </c>
      <c r="D489" s="2" t="s">
        <v>550</v>
      </c>
      <c r="E489" s="2" t="s">
        <v>1040</v>
      </c>
      <c r="F489" s="2" t="s">
        <v>551</v>
      </c>
    </row>
    <row r="490" spans="1:6" x14ac:dyDescent="0.25">
      <c r="A490" s="2" t="s">
        <v>104</v>
      </c>
      <c r="B490" s="2" t="s">
        <v>548</v>
      </c>
      <c r="C490" s="2" t="s">
        <v>549</v>
      </c>
      <c r="D490" s="2" t="s">
        <v>550</v>
      </c>
      <c r="E490" s="2" t="s">
        <v>1041</v>
      </c>
      <c r="F490" s="2" t="s">
        <v>551</v>
      </c>
    </row>
    <row r="491" spans="1:6" x14ac:dyDescent="0.25">
      <c r="A491" s="2" t="s">
        <v>105</v>
      </c>
      <c r="B491" s="2" t="s">
        <v>548</v>
      </c>
      <c r="C491" s="2" t="s">
        <v>549</v>
      </c>
      <c r="D491" s="2" t="s">
        <v>550</v>
      </c>
      <c r="E491" s="2" t="s">
        <v>1042</v>
      </c>
      <c r="F491" s="2" t="s">
        <v>551</v>
      </c>
    </row>
    <row r="492" spans="1:6" x14ac:dyDescent="0.25">
      <c r="A492" s="2" t="s">
        <v>446</v>
      </c>
      <c r="B492" s="2" t="s">
        <v>548</v>
      </c>
      <c r="C492" s="2" t="s">
        <v>549</v>
      </c>
      <c r="D492" s="2" t="s">
        <v>550</v>
      </c>
      <c r="E492" s="2" t="s">
        <v>1043</v>
      </c>
      <c r="F492" s="2" t="s">
        <v>551</v>
      </c>
    </row>
    <row r="493" spans="1:6" x14ac:dyDescent="0.25">
      <c r="A493" s="2" t="s">
        <v>413</v>
      </c>
      <c r="B493" s="2" t="s">
        <v>548</v>
      </c>
      <c r="C493" s="2" t="s">
        <v>549</v>
      </c>
      <c r="D493" s="2" t="s">
        <v>550</v>
      </c>
      <c r="E493" s="2" t="s">
        <v>1044</v>
      </c>
      <c r="F493" s="2" t="s">
        <v>551</v>
      </c>
    </row>
    <row r="494" spans="1:6" x14ac:dyDescent="0.25">
      <c r="A494" s="2" t="s">
        <v>219</v>
      </c>
      <c r="B494" s="2" t="s">
        <v>548</v>
      </c>
      <c r="C494" s="2" t="s">
        <v>549</v>
      </c>
      <c r="D494" s="2" t="s">
        <v>550</v>
      </c>
      <c r="E494" s="2" t="s">
        <v>1045</v>
      </c>
      <c r="F494" s="2" t="s">
        <v>551</v>
      </c>
    </row>
    <row r="495" spans="1:6" x14ac:dyDescent="0.25">
      <c r="A495" s="2" t="s">
        <v>185</v>
      </c>
      <c r="B495" s="2" t="s">
        <v>548</v>
      </c>
      <c r="C495" s="2" t="s">
        <v>549</v>
      </c>
      <c r="D495" s="2" t="s">
        <v>550</v>
      </c>
      <c r="E495" s="2" t="s">
        <v>1046</v>
      </c>
      <c r="F495" s="2" t="s">
        <v>551</v>
      </c>
    </row>
    <row r="496" spans="1:6" x14ac:dyDescent="0.25">
      <c r="A496" s="2" t="s">
        <v>200</v>
      </c>
      <c r="B496" s="2" t="s">
        <v>548</v>
      </c>
      <c r="C496" s="2" t="s">
        <v>549</v>
      </c>
      <c r="D496" s="2" t="s">
        <v>550</v>
      </c>
      <c r="E496" s="2" t="s">
        <v>1047</v>
      </c>
      <c r="F496" s="2" t="s">
        <v>551</v>
      </c>
    </row>
    <row r="497" spans="1:6" x14ac:dyDescent="0.25">
      <c r="A497" s="2" t="s">
        <v>187</v>
      </c>
      <c r="B497" s="2" t="s">
        <v>548</v>
      </c>
      <c r="C497" s="2" t="s">
        <v>549</v>
      </c>
      <c r="D497" s="2" t="s">
        <v>550</v>
      </c>
      <c r="E497" s="2" t="s">
        <v>1048</v>
      </c>
      <c r="F497" s="2" t="s">
        <v>551</v>
      </c>
    </row>
    <row r="498" spans="1:6" x14ac:dyDescent="0.25">
      <c r="A498" s="2" t="s">
        <v>183</v>
      </c>
      <c r="B498" s="2" t="s">
        <v>548</v>
      </c>
      <c r="C498" s="2" t="s">
        <v>549</v>
      </c>
      <c r="D498" s="2" t="s">
        <v>550</v>
      </c>
      <c r="E498" s="2" t="s">
        <v>1049</v>
      </c>
      <c r="F498" s="2" t="s">
        <v>551</v>
      </c>
    </row>
    <row r="499" spans="1:6" x14ac:dyDescent="0.25">
      <c r="A499" s="2" t="s">
        <v>203</v>
      </c>
      <c r="B499" s="2" t="s">
        <v>548</v>
      </c>
      <c r="C499" s="2" t="s">
        <v>549</v>
      </c>
      <c r="D499" s="2" t="s">
        <v>550</v>
      </c>
      <c r="E499" s="2" t="s">
        <v>1050</v>
      </c>
      <c r="F499" s="2" t="s">
        <v>551</v>
      </c>
    </row>
    <row r="500" spans="1:6" x14ac:dyDescent="0.25">
      <c r="A500" s="2" t="s">
        <v>208</v>
      </c>
      <c r="B500" s="2" t="s">
        <v>548</v>
      </c>
      <c r="C500" s="2" t="s">
        <v>549</v>
      </c>
      <c r="D500" s="2" t="s">
        <v>550</v>
      </c>
      <c r="E500" s="2" t="s">
        <v>1051</v>
      </c>
      <c r="F500" s="2" t="s">
        <v>551</v>
      </c>
    </row>
    <row r="501" spans="1:6" x14ac:dyDescent="0.25">
      <c r="A501" s="2" t="s">
        <v>250</v>
      </c>
      <c r="B501" s="2" t="s">
        <v>548</v>
      </c>
      <c r="C501" s="2" t="s">
        <v>549</v>
      </c>
      <c r="D501" s="2" t="s">
        <v>550</v>
      </c>
      <c r="E501" s="2" t="s">
        <v>1052</v>
      </c>
      <c r="F501" s="2" t="s">
        <v>551</v>
      </c>
    </row>
    <row r="502" spans="1:6" x14ac:dyDescent="0.25">
      <c r="A502" s="2" t="s">
        <v>294</v>
      </c>
      <c r="B502" s="2" t="s">
        <v>548</v>
      </c>
      <c r="C502" s="2" t="s">
        <v>549</v>
      </c>
      <c r="D502" s="2" t="s">
        <v>550</v>
      </c>
      <c r="E502" s="2" t="s">
        <v>1053</v>
      </c>
      <c r="F502" s="2" t="s">
        <v>551</v>
      </c>
    </row>
    <row r="503" spans="1:6" x14ac:dyDescent="0.25">
      <c r="A503" s="2" t="s">
        <v>241</v>
      </c>
      <c r="B503" s="2" t="s">
        <v>548</v>
      </c>
      <c r="C503" s="2" t="s">
        <v>549</v>
      </c>
      <c r="D503" s="2" t="s">
        <v>550</v>
      </c>
      <c r="E503" s="2" t="s">
        <v>1054</v>
      </c>
      <c r="F503" s="2" t="s">
        <v>551</v>
      </c>
    </row>
    <row r="504" spans="1:6" x14ac:dyDescent="0.25">
      <c r="A504" s="2" t="s">
        <v>282</v>
      </c>
      <c r="B504" s="2" t="s">
        <v>548</v>
      </c>
      <c r="C504" s="2" t="s">
        <v>549</v>
      </c>
      <c r="D504" s="2" t="s">
        <v>550</v>
      </c>
      <c r="E504" s="2" t="s">
        <v>1055</v>
      </c>
      <c r="F504" s="2" t="s">
        <v>551</v>
      </c>
    </row>
    <row r="505" spans="1:6" x14ac:dyDescent="0.25">
      <c r="A505" s="2" t="s">
        <v>275</v>
      </c>
      <c r="B505" s="2" t="s">
        <v>548</v>
      </c>
      <c r="C505" s="2" t="s">
        <v>549</v>
      </c>
      <c r="D505" s="2" t="s">
        <v>550</v>
      </c>
      <c r="E505" s="2" t="s">
        <v>1056</v>
      </c>
      <c r="F505" s="2" t="s">
        <v>551</v>
      </c>
    </row>
    <row r="506" spans="1:6" x14ac:dyDescent="0.25">
      <c r="A506" s="2" t="s">
        <v>313</v>
      </c>
      <c r="B506" s="2" t="s">
        <v>548</v>
      </c>
      <c r="C506" s="2" t="s">
        <v>549</v>
      </c>
      <c r="D506" s="2" t="s">
        <v>550</v>
      </c>
      <c r="E506" s="2" t="s">
        <v>1057</v>
      </c>
      <c r="F506" s="2" t="s">
        <v>551</v>
      </c>
    </row>
    <row r="507" spans="1:6" x14ac:dyDescent="0.25">
      <c r="A507" s="2" t="s">
        <v>405</v>
      </c>
      <c r="B507" s="2" t="s">
        <v>548</v>
      </c>
      <c r="C507" s="2" t="s">
        <v>549</v>
      </c>
      <c r="D507" s="2" t="s">
        <v>550</v>
      </c>
      <c r="E507" s="2" t="s">
        <v>1058</v>
      </c>
      <c r="F507" s="2" t="s">
        <v>551</v>
      </c>
    </row>
    <row r="508" spans="1:6" x14ac:dyDescent="0.25">
      <c r="A508" s="2" t="s">
        <v>406</v>
      </c>
      <c r="B508" s="2" t="s">
        <v>548</v>
      </c>
      <c r="C508" s="2" t="s">
        <v>549</v>
      </c>
      <c r="D508" s="2" t="s">
        <v>550</v>
      </c>
      <c r="E508" s="2" t="s">
        <v>1059</v>
      </c>
      <c r="F508" s="2" t="s">
        <v>551</v>
      </c>
    </row>
    <row r="509" spans="1:6" x14ac:dyDescent="0.25">
      <c r="A509" s="2" t="s">
        <v>526</v>
      </c>
      <c r="B509" s="2" t="s">
        <v>548</v>
      </c>
      <c r="C509" s="2" t="s">
        <v>549</v>
      </c>
      <c r="D509" s="2" t="s">
        <v>550</v>
      </c>
      <c r="E509" s="2" t="s">
        <v>1060</v>
      </c>
      <c r="F509" s="2" t="s">
        <v>551</v>
      </c>
    </row>
    <row r="510" spans="1:6" x14ac:dyDescent="0.25">
      <c r="A510" s="2" t="s">
        <v>143</v>
      </c>
      <c r="B510" s="2" t="s">
        <v>548</v>
      </c>
      <c r="C510" s="2" t="s">
        <v>549</v>
      </c>
      <c r="D510" s="2" t="s">
        <v>550</v>
      </c>
      <c r="E510" s="2" t="s">
        <v>1061</v>
      </c>
      <c r="F510" s="2" t="s">
        <v>551</v>
      </c>
    </row>
    <row r="511" spans="1:6" x14ac:dyDescent="0.25">
      <c r="A511" s="2" t="s">
        <v>188</v>
      </c>
      <c r="B511" s="2" t="s">
        <v>548</v>
      </c>
      <c r="C511" s="2" t="s">
        <v>549</v>
      </c>
      <c r="D511" s="2" t="s">
        <v>550</v>
      </c>
      <c r="E511" s="2" t="s">
        <v>1062</v>
      </c>
      <c r="F511" s="2" t="s">
        <v>551</v>
      </c>
    </row>
    <row r="512" spans="1:6" x14ac:dyDescent="0.25">
      <c r="A512" s="2" t="s">
        <v>503</v>
      </c>
      <c r="B512" s="2" t="s">
        <v>569</v>
      </c>
      <c r="C512" s="2" t="s">
        <v>1066</v>
      </c>
      <c r="D512" s="2" t="s">
        <v>550</v>
      </c>
      <c r="E512" s="2" t="s">
        <v>1065</v>
      </c>
      <c r="F512" s="2" t="s">
        <v>551</v>
      </c>
    </row>
    <row r="513" spans="1:6" x14ac:dyDescent="0.25">
      <c r="A513" s="2" t="s">
        <v>504</v>
      </c>
      <c r="B513" s="2" t="s">
        <v>569</v>
      </c>
      <c r="C513" s="2" t="s">
        <v>1066</v>
      </c>
      <c r="D513" s="2" t="s">
        <v>550</v>
      </c>
      <c r="E513" s="2" t="s">
        <v>1067</v>
      </c>
      <c r="F513" s="2" t="s">
        <v>551</v>
      </c>
    </row>
    <row r="514" spans="1:6" x14ac:dyDescent="0.25">
      <c r="A514" s="2" t="s">
        <v>506</v>
      </c>
      <c r="B514" s="2" t="s">
        <v>569</v>
      </c>
      <c r="C514" s="2" t="s">
        <v>1066</v>
      </c>
      <c r="D514" s="2" t="s">
        <v>550</v>
      </c>
      <c r="E514" s="2" t="s">
        <v>540</v>
      </c>
      <c r="F514" s="2" t="s">
        <v>551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1EB89-4518-4387-A5E8-655A369A0308}">
  <dimension ref="A1:D154"/>
  <sheetViews>
    <sheetView workbookViewId="0">
      <selection activeCell="A2" sqref="A2"/>
    </sheetView>
  </sheetViews>
  <sheetFormatPr defaultRowHeight="12" x14ac:dyDescent="0.25"/>
  <cols>
    <col min="1" max="1" width="8.88671875" style="12"/>
    <col min="2" max="2" width="11.77734375" style="2" bestFit="1" customWidth="1"/>
    <col min="3" max="3" width="43" style="2" bestFit="1" customWidth="1"/>
    <col min="4" max="4" width="10.109375" style="2" bestFit="1" customWidth="1"/>
    <col min="5" max="16384" width="8.88671875" style="2"/>
  </cols>
  <sheetData>
    <row r="1" spans="1:4" x14ac:dyDescent="0.25">
      <c r="A1" s="11" t="s">
        <v>1063</v>
      </c>
      <c r="B1" s="10" t="s">
        <v>541</v>
      </c>
      <c r="C1" s="10" t="s">
        <v>545</v>
      </c>
      <c r="D1" s="10">
        <f>SUM(D2:D200)</f>
        <v>149</v>
      </c>
    </row>
    <row r="2" spans="1:4" x14ac:dyDescent="0.25">
      <c r="A2" s="13">
        <v>1</v>
      </c>
      <c r="B2" s="14" t="s">
        <v>6</v>
      </c>
      <c r="C2" s="14" t="str">
        <f>VLOOKUP(B2,datatypes!$A$1:$E$511,5,FALSE)</f>
        <v>Company Level Year End</v>
      </c>
      <c r="D2" s="14"/>
    </row>
    <row r="3" spans="1:4" x14ac:dyDescent="0.25">
      <c r="A3" s="12">
        <v>1</v>
      </c>
      <c r="B3" s="2" t="s">
        <v>7</v>
      </c>
      <c r="C3" s="2" t="str">
        <f>VLOOKUP(B3,datatypes!$A$1:$E$511,5,FALSE)</f>
        <v>ESG Period Last Update Date</v>
      </c>
      <c r="D3" s="2">
        <f>COUNTA(C3:C50)</f>
        <v>48</v>
      </c>
    </row>
    <row r="4" spans="1:4" x14ac:dyDescent="0.25">
      <c r="A4" s="12">
        <v>1</v>
      </c>
      <c r="B4" s="2" t="s">
        <v>8</v>
      </c>
      <c r="C4" s="2" t="str">
        <f>VLOOKUP(B4,datatypes!$A$1:$E$511,5,FALSE)</f>
        <v>CSR Sustainability Committee</v>
      </c>
    </row>
    <row r="5" spans="1:4" x14ac:dyDescent="0.25">
      <c r="A5" s="12">
        <v>1</v>
      </c>
      <c r="B5" s="2" t="s">
        <v>9</v>
      </c>
      <c r="C5" s="2" t="str">
        <f>VLOOKUP(B5,datatypes!$A$1:$E$511,5,FALSE)</f>
        <v>Integrated Strategy in MD&amp;A</v>
      </c>
    </row>
    <row r="6" spans="1:4" x14ac:dyDescent="0.25">
      <c r="A6" s="12">
        <v>1</v>
      </c>
      <c r="B6" s="2" t="s">
        <v>10</v>
      </c>
      <c r="C6" s="2" t="str">
        <f>VLOOKUP(B6,datatypes!$A$1:$E$511,5,FALSE)</f>
        <v>Global Compact Signatory</v>
      </c>
    </row>
    <row r="7" spans="1:4" x14ac:dyDescent="0.25">
      <c r="A7" s="12">
        <v>1</v>
      </c>
      <c r="B7" s="2" t="s">
        <v>11</v>
      </c>
      <c r="C7" s="2" t="str">
        <f>VLOOKUP(B7,datatypes!$A$1:$E$511,5,FALSE)</f>
        <v>Stakeholder Engagement</v>
      </c>
    </row>
    <row r="8" spans="1:4" x14ac:dyDescent="0.25">
      <c r="A8" s="12">
        <v>1</v>
      </c>
      <c r="B8" s="2" t="s">
        <v>12</v>
      </c>
      <c r="C8" s="2" t="str">
        <f>VLOOKUP(B8,datatypes!$A$1:$E$511,5,FALSE)</f>
        <v>UNPRI Signatory</v>
      </c>
    </row>
    <row r="9" spans="1:4" x14ac:dyDescent="0.25">
      <c r="A9" s="12">
        <v>1</v>
      </c>
      <c r="B9" s="2" t="s">
        <v>13</v>
      </c>
      <c r="C9" s="2" t="str">
        <f>VLOOKUP(B9,datatypes!$A$1:$E$511,5,FALSE)</f>
        <v>CSR Sustainability Reporting</v>
      </c>
    </row>
    <row r="10" spans="1:4" x14ac:dyDescent="0.25">
      <c r="A10" s="12">
        <v>1</v>
      </c>
      <c r="B10" s="2" t="s">
        <v>14</v>
      </c>
      <c r="C10" s="2" t="str">
        <f>VLOOKUP(B10,datatypes!$A$1:$E$511,5,FALSE)</f>
        <v>GRI Report Guidelines</v>
      </c>
    </row>
    <row r="11" spans="1:4" x14ac:dyDescent="0.25">
      <c r="A11" s="12">
        <v>1</v>
      </c>
      <c r="B11" s="2" t="s">
        <v>15</v>
      </c>
      <c r="C11" s="2" t="str">
        <f>VLOOKUP(B11,datatypes!$A$1:$E$511,5,FALSE)</f>
        <v>CSR Sustainability Report Global Activities</v>
      </c>
    </row>
    <row r="12" spans="1:4" x14ac:dyDescent="0.25">
      <c r="A12" s="12">
        <v>1</v>
      </c>
      <c r="B12" s="2" t="s">
        <v>16</v>
      </c>
      <c r="C12" s="2" t="str">
        <f>VLOOKUP(B12,datatypes!$A$1:$E$511,5,FALSE)</f>
        <v>CSR Sustainability External Audit</v>
      </c>
    </row>
    <row r="13" spans="1:4" x14ac:dyDescent="0.25">
      <c r="A13" s="12">
        <v>1</v>
      </c>
      <c r="B13" s="2" t="s">
        <v>17</v>
      </c>
      <c r="C13" s="2" t="str">
        <f>VLOOKUP(B13,datatypes!$A$1:$E$511,5,FALSE)</f>
        <v>ESG Reporting Scope</v>
      </c>
    </row>
    <row r="14" spans="1:4" x14ac:dyDescent="0.25">
      <c r="A14" s="12">
        <v>1</v>
      </c>
      <c r="B14" s="2" t="s">
        <v>18</v>
      </c>
      <c r="C14" s="2" t="str">
        <f>VLOOKUP(B14,datatypes!$A$1:$E$511,5,FALSE)</f>
        <v>SDG 1 No Poverty</v>
      </c>
    </row>
    <row r="15" spans="1:4" x14ac:dyDescent="0.25">
      <c r="A15" s="12">
        <v>1</v>
      </c>
      <c r="B15" s="2" t="s">
        <v>19</v>
      </c>
      <c r="C15" s="2" t="str">
        <f>VLOOKUP(B15,datatypes!$A$1:$E$511,5,FALSE)</f>
        <v>SDG 2 Zero Hunger</v>
      </c>
    </row>
    <row r="16" spans="1:4" x14ac:dyDescent="0.25">
      <c r="A16" s="12">
        <v>1</v>
      </c>
      <c r="B16" s="2" t="s">
        <v>20</v>
      </c>
      <c r="C16" s="2" t="str">
        <f>VLOOKUP(B16,datatypes!$A$1:$E$511,5,FALSE)</f>
        <v>SDG 3 Good Health and Well-being</v>
      </c>
    </row>
    <row r="17" spans="1:3" x14ac:dyDescent="0.25">
      <c r="A17" s="12">
        <v>1</v>
      </c>
      <c r="B17" s="2" t="s">
        <v>21</v>
      </c>
      <c r="C17" s="2" t="str">
        <f>VLOOKUP(B17,datatypes!$A$1:$E$511,5,FALSE)</f>
        <v>SDG 4 Quality Education</v>
      </c>
    </row>
    <row r="18" spans="1:3" x14ac:dyDescent="0.25">
      <c r="A18" s="12">
        <v>1</v>
      </c>
      <c r="B18" s="2" t="s">
        <v>22</v>
      </c>
      <c r="C18" s="2" t="str">
        <f>VLOOKUP(B18,datatypes!$A$1:$E$511,5,FALSE)</f>
        <v>SDG 5 Gender Equality</v>
      </c>
    </row>
    <row r="19" spans="1:3" x14ac:dyDescent="0.25">
      <c r="A19" s="12">
        <v>1</v>
      </c>
      <c r="B19" s="2" t="s">
        <v>23</v>
      </c>
      <c r="C19" s="2" t="str">
        <f>VLOOKUP(B19,datatypes!$A$1:$E$511,5,FALSE)</f>
        <v>SDG 6 Clean Water and Sanitation</v>
      </c>
    </row>
    <row r="20" spans="1:3" x14ac:dyDescent="0.25">
      <c r="A20" s="12">
        <v>1</v>
      </c>
      <c r="B20" s="2" t="s">
        <v>24</v>
      </c>
      <c r="C20" s="2" t="str">
        <f>VLOOKUP(B20,datatypes!$A$1:$E$511,5,FALSE)</f>
        <v>SDG 7 Affordable and Clean Energy</v>
      </c>
    </row>
    <row r="21" spans="1:3" x14ac:dyDescent="0.25">
      <c r="A21" s="12">
        <v>1</v>
      </c>
      <c r="B21" s="2" t="s">
        <v>25</v>
      </c>
      <c r="C21" s="2" t="str">
        <f>VLOOKUP(B21,datatypes!$A$1:$E$511,5,FALSE)</f>
        <v>SDG 8 Decent Work and Economic Growth</v>
      </c>
    </row>
    <row r="22" spans="1:3" x14ac:dyDescent="0.25">
      <c r="A22" s="12">
        <v>1</v>
      </c>
      <c r="B22" s="2" t="s">
        <v>26</v>
      </c>
      <c r="C22" s="2" t="str">
        <f>VLOOKUP(B22,datatypes!$A$1:$E$511,5,FALSE)</f>
        <v>SDG 9 Industry, Innovation and Infrastructure</v>
      </c>
    </row>
    <row r="23" spans="1:3" x14ac:dyDescent="0.25">
      <c r="A23" s="12">
        <v>1</v>
      </c>
      <c r="B23" s="2" t="s">
        <v>27</v>
      </c>
      <c r="C23" s="2" t="str">
        <f>VLOOKUP(B23,datatypes!$A$1:$E$511,5,FALSE)</f>
        <v>SDG 10 Reduced Inequality</v>
      </c>
    </row>
    <row r="24" spans="1:3" x14ac:dyDescent="0.25">
      <c r="A24" s="12">
        <v>1</v>
      </c>
      <c r="B24" s="2" t="s">
        <v>28</v>
      </c>
      <c r="C24" s="2" t="str">
        <f>VLOOKUP(B24,datatypes!$A$1:$E$511,5,FALSE)</f>
        <v>SDG 11 Sustainable Cities and Communities</v>
      </c>
    </row>
    <row r="25" spans="1:3" x14ac:dyDescent="0.25">
      <c r="A25" s="12">
        <v>1</v>
      </c>
      <c r="B25" s="2" t="s">
        <v>29</v>
      </c>
      <c r="C25" s="2" t="str">
        <f>VLOOKUP(B25,datatypes!$A$1:$E$511,5,FALSE)</f>
        <v>SDG 12 Responsible Consumption and Production</v>
      </c>
    </row>
    <row r="26" spans="1:3" x14ac:dyDescent="0.25">
      <c r="A26" s="12">
        <v>1</v>
      </c>
      <c r="B26" s="2" t="s">
        <v>30</v>
      </c>
      <c r="C26" s="2" t="str">
        <f>VLOOKUP(B26,datatypes!$A$1:$E$511,5,FALSE)</f>
        <v>SDG 13 Climate Action</v>
      </c>
    </row>
    <row r="27" spans="1:3" x14ac:dyDescent="0.25">
      <c r="A27" s="12">
        <v>1</v>
      </c>
      <c r="B27" s="2" t="s">
        <v>31</v>
      </c>
      <c r="C27" s="2" t="str">
        <f>VLOOKUP(B27,datatypes!$A$1:$E$511,5,FALSE)</f>
        <v>SDG 14 Life Below Water</v>
      </c>
    </row>
    <row r="28" spans="1:3" x14ac:dyDescent="0.25">
      <c r="A28" s="12">
        <v>1</v>
      </c>
      <c r="B28" s="2" t="s">
        <v>32</v>
      </c>
      <c r="C28" s="2" t="str">
        <f>VLOOKUP(B28,datatypes!$A$1:$E$511,5,FALSE)</f>
        <v>SDG 15 Life on Land</v>
      </c>
    </row>
    <row r="29" spans="1:3" x14ac:dyDescent="0.25">
      <c r="A29" s="12">
        <v>1</v>
      </c>
      <c r="B29" s="2" t="s">
        <v>33</v>
      </c>
      <c r="C29" s="2" t="str">
        <f>VLOOKUP(B29,datatypes!$A$1:$E$511,5,FALSE)</f>
        <v>SDG 16 Peace and Justice Strong Institutions</v>
      </c>
    </row>
    <row r="30" spans="1:3" x14ac:dyDescent="0.25">
      <c r="A30" s="12">
        <v>1</v>
      </c>
      <c r="B30" s="2" t="s">
        <v>34</v>
      </c>
      <c r="C30" s="2" t="str">
        <f>VLOOKUP(B30,datatypes!$A$1:$E$511,5,FALSE)</f>
        <v>SDG 17 Partnerships to achieve the Goal</v>
      </c>
    </row>
    <row r="31" spans="1:3" x14ac:dyDescent="0.25">
      <c r="A31" s="12">
        <v>1</v>
      </c>
      <c r="B31" s="2" t="s">
        <v>35</v>
      </c>
      <c r="C31" s="2" t="str">
        <f>VLOOKUP(B31,datatypes!$A$1:$E$511,5,FALSE)</f>
        <v>Board Functions Policy</v>
      </c>
    </row>
    <row r="32" spans="1:3" x14ac:dyDescent="0.25">
      <c r="A32" s="12">
        <v>1</v>
      </c>
      <c r="B32" s="2" t="s">
        <v>36</v>
      </c>
      <c r="C32" s="2" t="str">
        <f>VLOOKUP(B32,datatypes!$A$1:$E$511,5,FALSE)</f>
        <v>Corporate Governance Board Committee</v>
      </c>
    </row>
    <row r="33" spans="1:3" x14ac:dyDescent="0.25">
      <c r="A33" s="12">
        <v>1</v>
      </c>
      <c r="B33" s="2" t="s">
        <v>37</v>
      </c>
      <c r="C33" s="2" t="str">
        <f>VLOOKUP(B33,datatypes!$A$1:$E$511,5,FALSE)</f>
        <v>Audit Committee NonExecutive Members</v>
      </c>
    </row>
    <row r="34" spans="1:3" x14ac:dyDescent="0.25">
      <c r="A34" s="12">
        <v>1</v>
      </c>
      <c r="B34" s="2" t="s">
        <v>38</v>
      </c>
      <c r="C34" s="2" t="str">
        <f>VLOOKUP(B34,datatypes!$A$1:$E$511,5,FALSE)</f>
        <v>Compensation Committee NonExecutive Members</v>
      </c>
    </row>
    <row r="35" spans="1:3" x14ac:dyDescent="0.25">
      <c r="A35" s="12">
        <v>1</v>
      </c>
      <c r="B35" s="2" t="s">
        <v>39</v>
      </c>
      <c r="C35" s="2" t="str">
        <f>VLOOKUP(B35,datatypes!$A$1:$E$511,5,FALSE)</f>
        <v>Nomination Committee NonExecutive Members</v>
      </c>
    </row>
    <row r="36" spans="1:3" x14ac:dyDescent="0.25">
      <c r="A36" s="12">
        <v>1</v>
      </c>
      <c r="B36" s="2" t="s">
        <v>40</v>
      </c>
      <c r="C36" s="2" t="str">
        <f>VLOOKUP(B36,datatypes!$A$1:$E$511,5,FALSE)</f>
        <v>Number of Board Meetings</v>
      </c>
    </row>
    <row r="37" spans="1:3" x14ac:dyDescent="0.25">
      <c r="A37" s="12">
        <v>1</v>
      </c>
      <c r="B37" s="2" t="s">
        <v>41</v>
      </c>
      <c r="C37" s="2" t="str">
        <f>VLOOKUP(B37,datatypes!$A$1:$E$511,5,FALSE)</f>
        <v>Board Meeting Attendance Average</v>
      </c>
    </row>
    <row r="38" spans="1:3" x14ac:dyDescent="0.25">
      <c r="A38" s="12">
        <v>1</v>
      </c>
      <c r="B38" s="2" t="s">
        <v>42</v>
      </c>
      <c r="C38" s="2" t="str">
        <f>VLOOKUP(B38,datatypes!$A$1:$E$511,5,FALSE)</f>
        <v>Committee Meetings Attendance Average</v>
      </c>
    </row>
    <row r="39" spans="1:3" x14ac:dyDescent="0.25">
      <c r="A39" s="12">
        <v>1</v>
      </c>
      <c r="B39" s="2" t="s">
        <v>43</v>
      </c>
      <c r="C39" s="2" t="str">
        <f>VLOOKUP(B39,datatypes!$A$1:$E$511,5,FALSE)</f>
        <v>Succession Plan</v>
      </c>
    </row>
    <row r="40" spans="1:3" x14ac:dyDescent="0.25">
      <c r="A40" s="12">
        <v>1</v>
      </c>
      <c r="B40" s="2" t="s">
        <v>44</v>
      </c>
      <c r="C40" s="2" t="str">
        <f>VLOOKUP(B40,datatypes!$A$1:$E$511,5,FALSE)</f>
        <v>External Consultants</v>
      </c>
    </row>
    <row r="41" spans="1:3" x14ac:dyDescent="0.25">
      <c r="A41" s="12">
        <v>1</v>
      </c>
      <c r="B41" s="2" t="s">
        <v>45</v>
      </c>
      <c r="C41" s="2" t="str">
        <f>VLOOKUP(B41,datatypes!$A$1:$E$511,5,FALSE)</f>
        <v>Audit Committee Independence</v>
      </c>
    </row>
    <row r="42" spans="1:3" x14ac:dyDescent="0.25">
      <c r="A42" s="12">
        <v>1</v>
      </c>
      <c r="B42" s="2" t="s">
        <v>46</v>
      </c>
      <c r="C42" s="2" t="str">
        <f>VLOOKUP(B42,datatypes!$A$1:$E$511,5,FALSE)</f>
        <v>Audit Committee Mgt Independence</v>
      </c>
    </row>
    <row r="43" spans="1:3" x14ac:dyDescent="0.25">
      <c r="A43" s="12">
        <v>1</v>
      </c>
      <c r="B43" s="2" t="s">
        <v>47</v>
      </c>
      <c r="C43" s="2" t="str">
        <f>VLOOKUP(B43,datatypes!$A$1:$E$511,5,FALSE)</f>
        <v>Audit Committee Expertise</v>
      </c>
    </row>
    <row r="44" spans="1:3" x14ac:dyDescent="0.25">
      <c r="A44" s="12">
        <v>1</v>
      </c>
      <c r="B44" s="2" t="s">
        <v>48</v>
      </c>
      <c r="C44" s="2" t="str">
        <f>VLOOKUP(B44,datatypes!$A$1:$E$511,5,FALSE)</f>
        <v>Compensation Committee Independence</v>
      </c>
    </row>
    <row r="45" spans="1:3" x14ac:dyDescent="0.25">
      <c r="A45" s="12">
        <v>1</v>
      </c>
      <c r="B45" s="2" t="s">
        <v>49</v>
      </c>
      <c r="C45" s="2" t="str">
        <f>VLOOKUP(B45,datatypes!$A$1:$E$511,5,FALSE)</f>
        <v>Compensation Committee Mgt Independence</v>
      </c>
    </row>
    <row r="46" spans="1:3" x14ac:dyDescent="0.25">
      <c r="A46" s="12">
        <v>1</v>
      </c>
      <c r="B46" s="2" t="s">
        <v>50</v>
      </c>
      <c r="C46" s="2" t="str">
        <f>VLOOKUP(B46,datatypes!$A$1:$E$511,5,FALSE)</f>
        <v>Nomination Committee Independence</v>
      </c>
    </row>
    <row r="47" spans="1:3" x14ac:dyDescent="0.25">
      <c r="A47" s="12">
        <v>1</v>
      </c>
      <c r="B47" s="2" t="s">
        <v>51</v>
      </c>
      <c r="C47" s="2" t="str">
        <f>VLOOKUP(B47,datatypes!$A$1:$E$511,5,FALSE)</f>
        <v>Nomination Committee Mgt Independence</v>
      </c>
    </row>
    <row r="48" spans="1:3" x14ac:dyDescent="0.25">
      <c r="A48" s="12">
        <v>1</v>
      </c>
      <c r="B48" s="2" t="s">
        <v>52</v>
      </c>
      <c r="C48" s="2" t="str">
        <f>VLOOKUP(B48,datatypes!$A$1:$E$511,5,FALSE)</f>
        <v>Nomination Committee Involvement</v>
      </c>
    </row>
    <row r="49" spans="1:4" x14ac:dyDescent="0.25">
      <c r="A49" s="12">
        <v>1</v>
      </c>
      <c r="B49" s="2" t="s">
        <v>53</v>
      </c>
      <c r="C49" s="2" t="str">
        <f>VLOOKUP(B49,datatypes!$A$1:$E$511,5,FALSE)</f>
        <v>Board Attendance</v>
      </c>
    </row>
    <row r="50" spans="1:4" x14ac:dyDescent="0.25">
      <c r="A50" s="12">
        <v>1</v>
      </c>
      <c r="B50" s="2" t="s">
        <v>54</v>
      </c>
      <c r="C50" s="2" t="str">
        <f>VLOOKUP(B50,datatypes!$A$1:$E$511,5,FALSE)</f>
        <v>Board Structure Policy</v>
      </c>
    </row>
    <row r="51" spans="1:4" x14ac:dyDescent="0.25">
      <c r="A51" s="13">
        <v>2</v>
      </c>
      <c r="B51" s="14" t="s">
        <v>6</v>
      </c>
      <c r="C51" s="14" t="str">
        <f>VLOOKUP(B51,datatypes!$A$1:$E$511,5,FALSE)</f>
        <v>Company Level Year End</v>
      </c>
      <c r="D51" s="14"/>
    </row>
    <row r="52" spans="1:4" x14ac:dyDescent="0.25">
      <c r="A52" s="12">
        <v>2</v>
      </c>
      <c r="B52" s="2" t="s">
        <v>57</v>
      </c>
      <c r="C52" s="2" t="str">
        <f>VLOOKUP(B52,datatypes!$A$1:$E$511,5,FALSE)</f>
        <v>Policy Board Size</v>
      </c>
      <c r="D52" s="2">
        <f>COUNTA(C52:C81)</f>
        <v>30</v>
      </c>
    </row>
    <row r="53" spans="1:4" x14ac:dyDescent="0.25">
      <c r="A53" s="12">
        <v>2</v>
      </c>
      <c r="B53" s="2" t="s">
        <v>58</v>
      </c>
      <c r="C53" s="2" t="str">
        <f>VLOOKUP(B53,datatypes!$A$1:$E$511,5,FALSE)</f>
        <v>Policy Board Independence</v>
      </c>
    </row>
    <row r="54" spans="1:4" x14ac:dyDescent="0.25">
      <c r="A54" s="12">
        <v>2</v>
      </c>
      <c r="B54" s="2" t="s">
        <v>59</v>
      </c>
      <c r="C54" s="2" t="str">
        <f>VLOOKUP(B54,datatypes!$A$1:$E$511,5,FALSE)</f>
        <v>Policy Board Diversity</v>
      </c>
    </row>
    <row r="55" spans="1:4" x14ac:dyDescent="0.25">
      <c r="A55" s="12">
        <v>2</v>
      </c>
      <c r="B55" s="2" t="s">
        <v>60</v>
      </c>
      <c r="C55" s="2" t="str">
        <f>VLOOKUP(B55,datatypes!$A$1:$E$511,5,FALSE)</f>
        <v>Policy Board Experience</v>
      </c>
    </row>
    <row r="56" spans="1:4" x14ac:dyDescent="0.25">
      <c r="A56" s="12">
        <v>2</v>
      </c>
      <c r="B56" s="2" t="s">
        <v>61</v>
      </c>
      <c r="C56" s="2" t="str">
        <f>VLOOKUP(B56,datatypes!$A$1:$E$511,5,FALSE)</f>
        <v>Nomination Board Committee</v>
      </c>
    </row>
    <row r="57" spans="1:4" x14ac:dyDescent="0.25">
      <c r="A57" s="12">
        <v>2</v>
      </c>
      <c r="B57" s="2" t="s">
        <v>62</v>
      </c>
      <c r="C57" s="2" t="str">
        <f>VLOOKUP(B57,datatypes!$A$1:$E$511,5,FALSE)</f>
        <v>Chairman is ex-CEO</v>
      </c>
    </row>
    <row r="58" spans="1:4" x14ac:dyDescent="0.25">
      <c r="A58" s="12">
        <v>2</v>
      </c>
      <c r="B58" s="2" t="s">
        <v>86</v>
      </c>
      <c r="C58" s="2" t="str">
        <f>VLOOKUP(B58,datatypes!$A$1:$E$511,5,FALSE)</f>
        <v>Chief Diversity Officer</v>
      </c>
    </row>
    <row r="59" spans="1:4" x14ac:dyDescent="0.25">
      <c r="A59" s="12">
        <v>2</v>
      </c>
      <c r="B59" s="2" t="s">
        <v>63</v>
      </c>
      <c r="C59" s="2" t="str">
        <f>VLOOKUP(B59,datatypes!$A$1:$E$511,5,FALSE)</f>
        <v>Board Size</v>
      </c>
    </row>
    <row r="60" spans="1:4" x14ac:dyDescent="0.25">
      <c r="A60" s="12">
        <v>2</v>
      </c>
      <c r="B60" s="2" t="s">
        <v>64</v>
      </c>
      <c r="C60" s="2" t="str">
        <f>VLOOKUP(B60,datatypes!$A$1:$E$511,5,FALSE)</f>
        <v>CEO Board Member</v>
      </c>
    </row>
    <row r="61" spans="1:4" x14ac:dyDescent="0.25">
      <c r="A61" s="12">
        <v>2</v>
      </c>
      <c r="B61" s="2" t="s">
        <v>65</v>
      </c>
      <c r="C61" s="2" t="str">
        <f>VLOOKUP(B61,datatypes!$A$1:$E$511,5,FALSE)</f>
        <v>Board Member Term Duration</v>
      </c>
    </row>
    <row r="62" spans="1:4" x14ac:dyDescent="0.25">
      <c r="A62" s="12">
        <v>2</v>
      </c>
      <c r="B62" s="2" t="s">
        <v>66</v>
      </c>
      <c r="C62" s="2" t="str">
        <f>VLOOKUP(B62,datatypes!$A$1:$E$511,5,FALSE)</f>
        <v>Board Size More Ten Less Eight</v>
      </c>
    </row>
    <row r="63" spans="1:4" x14ac:dyDescent="0.25">
      <c r="A63" s="12">
        <v>2</v>
      </c>
      <c r="B63" s="2" t="s">
        <v>67</v>
      </c>
      <c r="C63" s="2" t="str">
        <f>VLOOKUP(B63,datatypes!$A$1:$E$511,5,FALSE)</f>
        <v>Board Background and Skills</v>
      </c>
    </row>
    <row r="64" spans="1:4" x14ac:dyDescent="0.25">
      <c r="A64" s="12">
        <v>2</v>
      </c>
      <c r="B64" s="2" t="s">
        <v>68</v>
      </c>
      <c r="C64" s="2" t="str">
        <f>VLOOKUP(B64,datatypes!$A$1:$E$511,5,FALSE)</f>
        <v>Board Gender Diversity, Percent</v>
      </c>
    </row>
    <row r="65" spans="1:3" x14ac:dyDescent="0.25">
      <c r="A65" s="12">
        <v>2</v>
      </c>
      <c r="B65" s="2" t="s">
        <v>69</v>
      </c>
      <c r="C65" s="2" t="str">
        <f>VLOOKUP(B65,datatypes!$A$1:$E$511,5,FALSE)</f>
        <v>Board Specific Skills, Percent</v>
      </c>
    </row>
    <row r="66" spans="1:3" x14ac:dyDescent="0.25">
      <c r="A66" s="12">
        <v>2</v>
      </c>
      <c r="B66" s="2" t="s">
        <v>70</v>
      </c>
      <c r="C66" s="2" t="str">
        <f>VLOOKUP(B66,datatypes!$A$1:$E$511,5,FALSE)</f>
        <v>Average Board Tenure</v>
      </c>
    </row>
    <row r="67" spans="1:3" x14ac:dyDescent="0.25">
      <c r="A67" s="12">
        <v>2</v>
      </c>
      <c r="B67" s="2" t="s">
        <v>71</v>
      </c>
      <c r="C67" s="2" t="str">
        <f>VLOOKUP(B67,datatypes!$A$1:$E$511,5,FALSE)</f>
        <v>Non-Executive Board Members</v>
      </c>
    </row>
    <row r="68" spans="1:3" x14ac:dyDescent="0.25">
      <c r="A68" s="12">
        <v>2</v>
      </c>
      <c r="B68" s="2" t="s">
        <v>72</v>
      </c>
      <c r="C68" s="2" t="str">
        <f>VLOOKUP(B68,datatypes!$A$1:$E$511,5,FALSE)</f>
        <v>Independent Board Members</v>
      </c>
    </row>
    <row r="69" spans="1:3" x14ac:dyDescent="0.25">
      <c r="A69" s="12">
        <v>2</v>
      </c>
      <c r="B69" s="2" t="s">
        <v>85</v>
      </c>
      <c r="C69" s="2" t="str">
        <f>VLOOKUP(B69,datatypes!$A$1:$E$511,5,FALSE)</f>
        <v>Strictly Independent Board Members</v>
      </c>
    </row>
    <row r="70" spans="1:3" x14ac:dyDescent="0.25">
      <c r="A70" s="12">
        <v>2</v>
      </c>
      <c r="B70" s="2" t="s">
        <v>73</v>
      </c>
      <c r="C70" s="2" t="str">
        <f>VLOOKUP(B70,datatypes!$A$1:$E$511,5,FALSE)</f>
        <v>CEO-Chairman Separation</v>
      </c>
    </row>
    <row r="71" spans="1:3" x14ac:dyDescent="0.25">
      <c r="A71" s="12">
        <v>2</v>
      </c>
      <c r="B71" s="2" t="s">
        <v>74</v>
      </c>
      <c r="C71" s="2" t="str">
        <f>VLOOKUP(B71,datatypes!$A$1:$E$511,5,FALSE)</f>
        <v>Board Member Affiliations</v>
      </c>
    </row>
    <row r="72" spans="1:3" x14ac:dyDescent="0.25">
      <c r="A72" s="12">
        <v>2</v>
      </c>
      <c r="B72" s="2" t="s">
        <v>75</v>
      </c>
      <c r="C72" s="2" t="str">
        <f>VLOOKUP(B72,datatypes!$A$1:$E$511,5,FALSE)</f>
        <v>Board Individual Re-election</v>
      </c>
    </row>
    <row r="73" spans="1:3" x14ac:dyDescent="0.25">
      <c r="A73" s="12">
        <v>2</v>
      </c>
      <c r="B73" s="2" t="s">
        <v>76</v>
      </c>
      <c r="C73" s="2" t="str">
        <f>VLOOKUP(B73,datatypes!$A$1:$E$511,5,FALSE)</f>
        <v>Executives Cultural Diversity</v>
      </c>
    </row>
    <row r="74" spans="1:3" x14ac:dyDescent="0.25">
      <c r="A74" s="12">
        <v>2</v>
      </c>
      <c r="B74" s="2" t="s">
        <v>77</v>
      </c>
      <c r="C74" s="2" t="str">
        <f>VLOOKUP(B74,datatypes!$A$1:$E$511,5,FALSE)</f>
        <v>Board Cultural Diversity, Percent</v>
      </c>
    </row>
    <row r="75" spans="1:3" x14ac:dyDescent="0.25">
      <c r="A75" s="12">
        <v>2</v>
      </c>
      <c r="B75" s="2" t="s">
        <v>78</v>
      </c>
      <c r="C75" s="2" t="str">
        <f>VLOOKUP(B75,datatypes!$A$1:$E$511,5,FALSE)</f>
        <v>Executive Members Gender Diversity, Percent</v>
      </c>
    </row>
    <row r="76" spans="1:3" x14ac:dyDescent="0.25">
      <c r="A76" s="12">
        <v>2</v>
      </c>
      <c r="B76" s="2" t="s">
        <v>79</v>
      </c>
      <c r="C76" s="2" t="str">
        <f>VLOOKUP(B76,datatypes!$A$1:$E$511,5,FALSE)</f>
        <v>Executive Compensation Policy</v>
      </c>
    </row>
    <row r="77" spans="1:3" x14ac:dyDescent="0.25">
      <c r="A77" s="12">
        <v>2</v>
      </c>
      <c r="B77" s="2" t="s">
        <v>80</v>
      </c>
      <c r="C77" s="2" t="str">
        <f>VLOOKUP(B77,datatypes!$A$1:$E$511,5,FALSE)</f>
        <v>Policy Executive Compensation Performance</v>
      </c>
    </row>
    <row r="78" spans="1:3" x14ac:dyDescent="0.25">
      <c r="A78" s="12">
        <v>2</v>
      </c>
      <c r="B78" s="2" t="s">
        <v>81</v>
      </c>
      <c r="C78" s="2" t="str">
        <f>VLOOKUP(B78,datatypes!$A$1:$E$511,5,FALSE)</f>
        <v>Policy Executive Compensation ESG Performance</v>
      </c>
    </row>
    <row r="79" spans="1:3" x14ac:dyDescent="0.25">
      <c r="A79" s="12">
        <v>2</v>
      </c>
      <c r="B79" s="2" t="s">
        <v>82</v>
      </c>
      <c r="C79" s="2" t="str">
        <f>VLOOKUP(B79,datatypes!$A$1:$E$511,5,FALSE)</f>
        <v>Policy Executive Retention</v>
      </c>
    </row>
    <row r="80" spans="1:3" x14ac:dyDescent="0.25">
      <c r="A80" s="12">
        <v>2</v>
      </c>
      <c r="B80" s="2" t="s">
        <v>83</v>
      </c>
      <c r="C80" s="2" t="str">
        <f>VLOOKUP(B80,datatypes!$A$1:$E$511,5,FALSE)</f>
        <v>Compensation Board Committee</v>
      </c>
    </row>
    <row r="81" spans="1:4" x14ac:dyDescent="0.25">
      <c r="A81" s="12">
        <v>2</v>
      </c>
      <c r="B81" s="2" t="s">
        <v>84</v>
      </c>
      <c r="C81" s="2" t="str">
        <f>VLOOKUP(B81,datatypes!$A$1:$E$511,5,FALSE)</f>
        <v>Compensation Improvement Tools</v>
      </c>
    </row>
    <row r="82" spans="1:4" x14ac:dyDescent="0.25">
      <c r="A82" s="13">
        <v>3</v>
      </c>
      <c r="B82" s="14" t="s">
        <v>6</v>
      </c>
      <c r="C82" s="14" t="str">
        <f>VLOOKUP(B82,datatypes!$A$1:$E$511,5,FALSE)</f>
        <v>Company Level Year End</v>
      </c>
      <c r="D82" s="14"/>
    </row>
    <row r="83" spans="1:4" x14ac:dyDescent="0.25">
      <c r="A83" s="12">
        <v>3</v>
      </c>
      <c r="B83" s="2" t="s">
        <v>88</v>
      </c>
      <c r="C83" s="2" t="str">
        <f>VLOOKUP(B83,datatypes!$A$1:$E$511,5,FALSE)</f>
        <v>CEO Compensation Link to TSR</v>
      </c>
      <c r="D83" s="2">
        <f>COUNTA(C83:C114)</f>
        <v>32</v>
      </c>
    </row>
    <row r="84" spans="1:4" x14ac:dyDescent="0.25">
      <c r="A84" s="12">
        <v>3</v>
      </c>
      <c r="B84" s="2" t="s">
        <v>117</v>
      </c>
      <c r="C84" s="2" t="str">
        <f>VLOOKUP(B84,datatypes!$A$1:$E$511,5,FALSE)</f>
        <v>Board Member LT Compensation Incentives</v>
      </c>
    </row>
    <row r="85" spans="1:4" x14ac:dyDescent="0.25">
      <c r="A85" s="12">
        <v>3</v>
      </c>
      <c r="B85" s="2" t="s">
        <v>89</v>
      </c>
      <c r="C85" s="2" t="str">
        <f>VLOOKUP(B85,datatypes!$A$1:$E$511,5,FALSE)</f>
        <v>Total Senior Executives Compensation</v>
      </c>
    </row>
    <row r="86" spans="1:4" x14ac:dyDescent="0.25">
      <c r="A86" s="12">
        <v>3</v>
      </c>
      <c r="B86" s="2" t="s">
        <v>90</v>
      </c>
      <c r="C86" s="2" t="str">
        <f>VLOOKUP(B86,datatypes!$A$1:$E$511,5,FALSE)</f>
        <v>Total Senior Executives Compensation To Revenues Local in millions</v>
      </c>
    </row>
    <row r="87" spans="1:4" x14ac:dyDescent="0.25">
      <c r="A87" s="12">
        <v>3</v>
      </c>
      <c r="B87" s="2" t="s">
        <v>91</v>
      </c>
      <c r="C87" s="2" t="str">
        <f>VLOOKUP(B87,datatypes!$A$1:$E$511,5,FALSE)</f>
        <v>Shareholders Approval Stock Compensation Plan</v>
      </c>
    </row>
    <row r="88" spans="1:4" x14ac:dyDescent="0.25">
      <c r="A88" s="12">
        <v>3</v>
      </c>
      <c r="B88" s="2" t="s">
        <v>118</v>
      </c>
      <c r="C88" s="2" t="str">
        <f>VLOOKUP(B88,datatypes!$A$1:$E$511,5,FALSE)</f>
        <v>Mgt Compensation Controversies Count</v>
      </c>
    </row>
    <row r="89" spans="1:4" x14ac:dyDescent="0.25">
      <c r="A89" s="12">
        <v>3</v>
      </c>
      <c r="B89" s="2" t="s">
        <v>119</v>
      </c>
      <c r="C89" s="2" t="str">
        <f>VLOOKUP(B89,datatypes!$A$1:$E$511,5,FALSE)</f>
        <v>Recent Mgt Compensation Controversies</v>
      </c>
    </row>
    <row r="90" spans="1:4" x14ac:dyDescent="0.25">
      <c r="A90" s="12">
        <v>3</v>
      </c>
      <c r="B90" s="2" t="s">
        <v>92</v>
      </c>
      <c r="C90" s="2" t="str">
        <f>VLOOKUP(B90,datatypes!$A$1:$E$511,5,FALSE)</f>
        <v>Executive Individual Compensation</v>
      </c>
    </row>
    <row r="91" spans="1:4" x14ac:dyDescent="0.25">
      <c r="A91" s="12">
        <v>3</v>
      </c>
      <c r="B91" s="2" t="s">
        <v>93</v>
      </c>
      <c r="C91" s="2" t="str">
        <f>VLOOKUP(B91,datatypes!$A$1:$E$511,5,FALSE)</f>
        <v>Highest Remuneration Package</v>
      </c>
    </row>
    <row r="92" spans="1:4" x14ac:dyDescent="0.25">
      <c r="A92" s="12">
        <v>3</v>
      </c>
      <c r="B92" s="2" t="s">
        <v>94</v>
      </c>
      <c r="C92" s="2" t="str">
        <f>VLOOKUP(B92,datatypes!$A$1:$E$511,5,FALSE)</f>
        <v>Board Member Compensation</v>
      </c>
    </row>
    <row r="93" spans="1:4" x14ac:dyDescent="0.25">
      <c r="A93" s="12">
        <v>3</v>
      </c>
      <c r="B93" s="2" t="s">
        <v>95</v>
      </c>
      <c r="C93" s="2" t="str">
        <f>VLOOKUP(B93,datatypes!$A$1:$E$511,5,FALSE)</f>
        <v>Executive Compensation LT Objectives</v>
      </c>
    </row>
    <row r="94" spans="1:4" x14ac:dyDescent="0.25">
      <c r="A94" s="12">
        <v>3</v>
      </c>
      <c r="B94" s="2" t="s">
        <v>96</v>
      </c>
      <c r="C94" s="2" t="str">
        <f>VLOOKUP(B94,datatypes!$A$1:$E$511,5,FALSE)</f>
        <v>Executive Compensation Controversies</v>
      </c>
    </row>
    <row r="95" spans="1:4" x14ac:dyDescent="0.25">
      <c r="A95" s="12">
        <v>3</v>
      </c>
      <c r="B95" s="2" t="s">
        <v>97</v>
      </c>
      <c r="C95" s="2" t="str">
        <f>VLOOKUP(B95,datatypes!$A$1:$E$511,5,FALSE)</f>
        <v>Sustainability Compensation Incentives</v>
      </c>
    </row>
    <row r="96" spans="1:4" x14ac:dyDescent="0.25">
      <c r="A96" s="12">
        <v>3</v>
      </c>
      <c r="B96" s="2" t="s">
        <v>98</v>
      </c>
      <c r="C96" s="2" t="str">
        <f>VLOOKUP(B96,datatypes!$A$1:$E$511,5,FALSE)</f>
        <v>Audit Board Committee</v>
      </c>
    </row>
    <row r="97" spans="1:3" x14ac:dyDescent="0.25">
      <c r="A97" s="12">
        <v>3</v>
      </c>
      <c r="B97" s="2" t="s">
        <v>99</v>
      </c>
      <c r="C97" s="2" t="str">
        <f>VLOOKUP(B97,datatypes!$A$1:$E$511,5,FALSE)</f>
        <v>Internal Audit Department Reporting</v>
      </c>
    </row>
    <row r="98" spans="1:3" x14ac:dyDescent="0.25">
      <c r="A98" s="12">
        <v>3</v>
      </c>
      <c r="B98" s="2" t="s">
        <v>100</v>
      </c>
      <c r="C98" s="2" t="str">
        <f>VLOOKUP(B98,datatypes!$A$1:$E$511,5,FALSE)</f>
        <v>Shareholder Rights Policy</v>
      </c>
    </row>
    <row r="99" spans="1:3" x14ac:dyDescent="0.25">
      <c r="A99" s="12">
        <v>3</v>
      </c>
      <c r="B99" s="2" t="s">
        <v>101</v>
      </c>
      <c r="C99" s="2" t="str">
        <f>VLOOKUP(B99,datatypes!$A$1:$E$511,5,FALSE)</f>
        <v>Policy Equal Voting Right</v>
      </c>
    </row>
    <row r="100" spans="1:3" x14ac:dyDescent="0.25">
      <c r="A100" s="12">
        <v>3</v>
      </c>
      <c r="B100" s="2" t="s">
        <v>102</v>
      </c>
      <c r="C100" s="2" t="str">
        <f>VLOOKUP(B100,datatypes!$A$1:$E$511,5,FALSE)</f>
        <v>Policy Shareholder Engagement</v>
      </c>
    </row>
    <row r="101" spans="1:3" x14ac:dyDescent="0.25">
      <c r="A101" s="12">
        <v>3</v>
      </c>
      <c r="B101" s="2" t="s">
        <v>103</v>
      </c>
      <c r="C101" s="2" t="str">
        <f>VLOOKUP(B101,datatypes!$A$1:$E$511,5,FALSE)</f>
        <v>Different Voting Right Share</v>
      </c>
    </row>
    <row r="102" spans="1:3" x14ac:dyDescent="0.25">
      <c r="A102" s="12">
        <v>3</v>
      </c>
      <c r="B102" s="2" t="s">
        <v>104</v>
      </c>
      <c r="C102" s="2" t="str">
        <f>VLOOKUP(B102,datatypes!$A$1:$E$511,5,FALSE)</f>
        <v>Voting Cap</v>
      </c>
    </row>
    <row r="103" spans="1:3" x14ac:dyDescent="0.25">
      <c r="A103" s="12">
        <v>3</v>
      </c>
      <c r="B103" s="2" t="s">
        <v>105</v>
      </c>
      <c r="C103" s="2" t="str">
        <f>VLOOKUP(B103,datatypes!$A$1:$E$511,5,FALSE)</f>
        <v>Voting Cap Percentage</v>
      </c>
    </row>
    <row r="104" spans="1:3" x14ac:dyDescent="0.25">
      <c r="A104" s="12">
        <v>3</v>
      </c>
      <c r="B104" s="2" t="s">
        <v>106</v>
      </c>
      <c r="C104" s="2" t="str">
        <f>VLOOKUP(B104,datatypes!$A$1:$E$511,5,FALSE)</f>
        <v>Minimum Number of Shares to Vote</v>
      </c>
    </row>
    <row r="105" spans="1:3" x14ac:dyDescent="0.25">
      <c r="A105" s="12">
        <v>3</v>
      </c>
      <c r="B105" s="2" t="s">
        <v>107</v>
      </c>
      <c r="C105" s="2" t="str">
        <f>VLOOKUP(B105,datatypes!$A$1:$E$511,5,FALSE)</f>
        <v>Director Election Majority Requirement</v>
      </c>
    </row>
    <row r="106" spans="1:3" x14ac:dyDescent="0.25">
      <c r="A106" s="12">
        <v>3</v>
      </c>
      <c r="B106" s="2" t="s">
        <v>108</v>
      </c>
      <c r="C106" s="2" t="str">
        <f>VLOOKUP(B106,datatypes!$A$1:$E$511,5,FALSE)</f>
        <v>Shareholders Vote on Executive Pay</v>
      </c>
    </row>
    <row r="107" spans="1:3" x14ac:dyDescent="0.25">
      <c r="A107" s="12">
        <v>3</v>
      </c>
      <c r="B107" s="2" t="s">
        <v>109</v>
      </c>
      <c r="C107" s="2" t="str">
        <f>VLOOKUP(B107,datatypes!$A$1:$E$511,5,FALSE)</f>
        <v>Public Availability Corporate Statutes</v>
      </c>
    </row>
    <row r="108" spans="1:3" x14ac:dyDescent="0.25">
      <c r="A108" s="12">
        <v>3</v>
      </c>
      <c r="B108" s="2" t="s">
        <v>110</v>
      </c>
      <c r="C108" s="2" t="str">
        <f>VLOOKUP(B108,datatypes!$A$1:$E$511,5,FALSE)</f>
        <v>Veto Power or Golden share</v>
      </c>
    </row>
    <row r="109" spans="1:3" x14ac:dyDescent="0.25">
      <c r="A109" s="12">
        <v>3</v>
      </c>
      <c r="B109" s="2" t="s">
        <v>111</v>
      </c>
      <c r="C109" s="2" t="str">
        <f>VLOOKUP(B109,datatypes!$A$1:$E$511,5,FALSE)</f>
        <v>State Owned Enterprise SOE</v>
      </c>
    </row>
    <row r="110" spans="1:3" x14ac:dyDescent="0.25">
      <c r="A110" s="12">
        <v>3</v>
      </c>
      <c r="B110" s="2" t="s">
        <v>112</v>
      </c>
      <c r="C110" s="2" t="str">
        <f>VLOOKUP(B110,datatypes!$A$1:$E$511,5,FALSE)</f>
        <v>Poison Pill</v>
      </c>
    </row>
    <row r="111" spans="1:3" x14ac:dyDescent="0.25">
      <c r="A111" s="12">
        <v>3</v>
      </c>
      <c r="B111" s="2" t="s">
        <v>113</v>
      </c>
      <c r="C111" s="2" t="str">
        <f>VLOOKUP(B111,datatypes!$A$1:$E$511,5,FALSE)</f>
        <v>Unlimited Authorized Capital or Blank Check</v>
      </c>
    </row>
    <row r="112" spans="1:3" x14ac:dyDescent="0.25">
      <c r="A112" s="12">
        <v>3</v>
      </c>
      <c r="B112" s="2" t="s">
        <v>114</v>
      </c>
      <c r="C112" s="2" t="str">
        <f>VLOOKUP(B112,datatypes!$A$1:$E$511,5,FALSE)</f>
        <v>Classified Board Structure</v>
      </c>
    </row>
    <row r="113" spans="1:4" x14ac:dyDescent="0.25">
      <c r="A113" s="12">
        <v>3</v>
      </c>
      <c r="B113" s="2" t="s">
        <v>115</v>
      </c>
      <c r="C113" s="2" t="str">
        <f>VLOOKUP(B113,datatypes!$A$1:$E$511,5,FALSE)</f>
        <v>Staggered Board Structure</v>
      </c>
    </row>
    <row r="114" spans="1:4" x14ac:dyDescent="0.25">
      <c r="A114" s="12">
        <v>3</v>
      </c>
      <c r="B114" s="2" t="s">
        <v>116</v>
      </c>
      <c r="C114" s="2" t="str">
        <f>VLOOKUP(B114,datatypes!$A$1:$E$511,5,FALSE)</f>
        <v>Supermajority Vote Requirement</v>
      </c>
    </row>
    <row r="115" spans="1:4" x14ac:dyDescent="0.25">
      <c r="A115" s="13">
        <v>4</v>
      </c>
      <c r="B115" s="14" t="s">
        <v>6</v>
      </c>
      <c r="C115" s="14" t="str">
        <f>VLOOKUP(B115,datatypes!$A$1:$E$511,5,FALSE)</f>
        <v>Company Level Year End</v>
      </c>
      <c r="D115" s="14"/>
    </row>
    <row r="116" spans="1:4" x14ac:dyDescent="0.25">
      <c r="A116" s="12">
        <v>4</v>
      </c>
      <c r="B116" s="2" t="s">
        <v>122</v>
      </c>
      <c r="C116" s="2" t="str">
        <f>VLOOKUP(B116,datatypes!$A$1:$E$511,5,FALSE)</f>
        <v>Golden Parachute</v>
      </c>
      <c r="D116" s="2">
        <f>COUNTA(C116:C154)</f>
        <v>39</v>
      </c>
    </row>
    <row r="117" spans="1:4" x14ac:dyDescent="0.25">
      <c r="A117" s="12">
        <v>4</v>
      </c>
      <c r="B117" s="2" t="s">
        <v>123</v>
      </c>
      <c r="C117" s="2" t="str">
        <f>VLOOKUP(B117,datatypes!$A$1:$E$511,5,FALSE)</f>
        <v>Limited Shareholder Rights to Call Meetings</v>
      </c>
    </row>
    <row r="118" spans="1:4" x14ac:dyDescent="0.25">
      <c r="A118" s="12">
        <v>4</v>
      </c>
      <c r="B118" s="2" t="s">
        <v>124</v>
      </c>
      <c r="C118" s="2" t="str">
        <f>VLOOKUP(B118,datatypes!$A$1:$E$511,5,FALSE)</f>
        <v>Elimination of Cumulative Voting Rights</v>
      </c>
    </row>
    <row r="119" spans="1:4" x14ac:dyDescent="0.25">
      <c r="A119" s="12">
        <v>4</v>
      </c>
      <c r="B119" s="2" t="s">
        <v>125</v>
      </c>
      <c r="C119" s="2" t="str">
        <f>VLOOKUP(B119,datatypes!$A$1:$E$511,5,FALSE)</f>
        <v>Pre-emptive Rights</v>
      </c>
    </row>
    <row r="120" spans="1:4" x14ac:dyDescent="0.25">
      <c r="A120" s="12">
        <v>4</v>
      </c>
      <c r="B120" s="2" t="s">
        <v>126</v>
      </c>
      <c r="C120" s="2" t="str">
        <f>VLOOKUP(B120,datatypes!$A$1:$E$511,5,FALSE)</f>
        <v>Company Cross Shareholding</v>
      </c>
    </row>
    <row r="121" spans="1:4" x14ac:dyDescent="0.25">
      <c r="A121" s="12">
        <v>4</v>
      </c>
      <c r="B121" s="2" t="s">
        <v>127</v>
      </c>
      <c r="C121" s="2" t="str">
        <f>VLOOKUP(B121,datatypes!$A$1:$E$511,5,FALSE)</f>
        <v>Confidential Voting Policy</v>
      </c>
    </row>
    <row r="122" spans="1:4" x14ac:dyDescent="0.25">
      <c r="A122" s="12">
        <v>4</v>
      </c>
      <c r="B122" s="2" t="s">
        <v>128</v>
      </c>
      <c r="C122" s="2" t="str">
        <f>VLOOKUP(B122,datatypes!$A$1:$E$511,5,FALSE)</f>
        <v>Limitation of Director Liability</v>
      </c>
    </row>
    <row r="123" spans="1:4" x14ac:dyDescent="0.25">
      <c r="A123" s="12">
        <v>4</v>
      </c>
      <c r="B123" s="2" t="s">
        <v>147</v>
      </c>
      <c r="C123" s="2" t="str">
        <f>VLOOKUP(B123,datatypes!$A$1:$E$511,5,FALSE)</f>
        <v>Shareholder Rights Controversies Count</v>
      </c>
    </row>
    <row r="124" spans="1:4" x14ac:dyDescent="0.25">
      <c r="A124" s="12">
        <v>4</v>
      </c>
      <c r="B124" s="2" t="s">
        <v>154</v>
      </c>
      <c r="C124" s="2" t="str">
        <f>VLOOKUP(B124,datatypes!$A$1:$E$511,5,FALSE)</f>
        <v>Recent Shareholder Rights Controversies</v>
      </c>
    </row>
    <row r="125" spans="1:4" x14ac:dyDescent="0.25">
      <c r="A125" s="12">
        <v>4</v>
      </c>
      <c r="B125" s="2" t="s">
        <v>144</v>
      </c>
      <c r="C125" s="2" t="str">
        <f>VLOOKUP(B125,datatypes!$A$1:$E$511,5,FALSE)</f>
        <v>Shareholder Approval Significant Transactions</v>
      </c>
    </row>
    <row r="126" spans="1:4" x14ac:dyDescent="0.25">
      <c r="A126" s="12">
        <v>4</v>
      </c>
      <c r="B126" s="2" t="s">
        <v>152</v>
      </c>
      <c r="C126" s="2" t="str">
        <f>VLOOKUP(B126,datatypes!$A$1:$E$511,5,FALSE)</f>
        <v>Fair Price Provision</v>
      </c>
    </row>
    <row r="127" spans="1:4" x14ac:dyDescent="0.25">
      <c r="A127" s="12">
        <v>4</v>
      </c>
      <c r="B127" s="2" t="s">
        <v>142</v>
      </c>
      <c r="C127" s="2" t="str">
        <f>VLOOKUP(B127,datatypes!$A$1:$E$511,5,FALSE)</f>
        <v>Limitations on Removal of Directors</v>
      </c>
    </row>
    <row r="128" spans="1:4" x14ac:dyDescent="0.25">
      <c r="A128" s="12">
        <v>4</v>
      </c>
      <c r="B128" s="2" t="s">
        <v>129</v>
      </c>
      <c r="C128" s="2" t="str">
        <f>VLOOKUP(B128,datatypes!$A$1:$E$511,5,FALSE)</f>
        <v>Advance Notice for Shareholder Proposals</v>
      </c>
    </row>
    <row r="129" spans="1:3" x14ac:dyDescent="0.25">
      <c r="A129" s="12">
        <v>4</v>
      </c>
      <c r="B129" s="2" t="s">
        <v>130</v>
      </c>
      <c r="C129" s="2" t="str">
        <f>VLOOKUP(B129,datatypes!$A$1:$E$511,5,FALSE)</f>
        <v>Advance Notice Period Days</v>
      </c>
    </row>
    <row r="130" spans="1:3" x14ac:dyDescent="0.25">
      <c r="A130" s="12">
        <v>4</v>
      </c>
      <c r="B130" s="2" t="s">
        <v>143</v>
      </c>
      <c r="C130" s="2" t="str">
        <f>VLOOKUP(B130,datatypes!$A$1:$E$511,5,FALSE)</f>
        <v>Written Consent Requirements</v>
      </c>
    </row>
    <row r="131" spans="1:3" x14ac:dyDescent="0.25">
      <c r="A131" s="12">
        <v>4</v>
      </c>
      <c r="B131" s="2" t="s">
        <v>151</v>
      </c>
      <c r="C131" s="2" t="str">
        <f>VLOOKUP(B131,datatypes!$A$1:$E$511,5,FALSE)</f>
        <v>Expanded Constituency Provision</v>
      </c>
    </row>
    <row r="132" spans="1:3" x14ac:dyDescent="0.25">
      <c r="A132" s="12">
        <v>4</v>
      </c>
      <c r="B132" s="2" t="s">
        <v>145</v>
      </c>
      <c r="C132" s="2" t="str">
        <f>VLOOKUP(B132,datatypes!$A$1:$E$511,5,FALSE)</f>
        <v>Poison Pill Adoption Date</v>
      </c>
    </row>
    <row r="133" spans="1:3" x14ac:dyDescent="0.25">
      <c r="A133" s="12">
        <v>4</v>
      </c>
      <c r="B133" s="2" t="s">
        <v>146</v>
      </c>
      <c r="C133" s="2" t="str">
        <f>VLOOKUP(B133,datatypes!$A$1:$E$511,5,FALSE)</f>
        <v>Poison Pill Expiration Date</v>
      </c>
    </row>
    <row r="134" spans="1:3" x14ac:dyDescent="0.25">
      <c r="A134" s="12">
        <v>4</v>
      </c>
      <c r="B134" s="2" t="s">
        <v>131</v>
      </c>
      <c r="C134" s="2" t="str">
        <f>VLOOKUP(B134,datatypes!$A$1:$E$511,5,FALSE)</f>
        <v>Equal Shareholder Rights</v>
      </c>
    </row>
    <row r="135" spans="1:3" x14ac:dyDescent="0.25">
      <c r="A135" s="12">
        <v>4</v>
      </c>
      <c r="B135" s="2" t="s">
        <v>132</v>
      </c>
      <c r="C135" s="2" t="str">
        <f>VLOOKUP(B135,datatypes!$A$1:$E$511,5,FALSE)</f>
        <v>Anti Takeover Devices Above Two</v>
      </c>
    </row>
    <row r="136" spans="1:3" x14ac:dyDescent="0.25">
      <c r="A136" s="12">
        <v>4</v>
      </c>
      <c r="B136" s="2" t="s">
        <v>133</v>
      </c>
      <c r="C136" s="2" t="str">
        <f>VLOOKUP(B136,datatypes!$A$1:$E$511,5,FALSE)</f>
        <v>Earnings Restatement</v>
      </c>
    </row>
    <row r="137" spans="1:3" x14ac:dyDescent="0.25">
      <c r="A137" s="12">
        <v>4</v>
      </c>
      <c r="B137" s="2" t="s">
        <v>134</v>
      </c>
      <c r="C137" s="2" t="str">
        <f>VLOOKUP(B137,datatypes!$A$1:$E$511,5,FALSE)</f>
        <v>Profit Warnings</v>
      </c>
    </row>
    <row r="138" spans="1:3" x14ac:dyDescent="0.25">
      <c r="A138" s="12">
        <v>4</v>
      </c>
      <c r="B138" s="2" t="s">
        <v>148</v>
      </c>
      <c r="C138" s="2" t="str">
        <f>VLOOKUP(B138,datatypes!$A$1:$E$511,5,FALSE)</f>
        <v>Insider Dealings Controversies Count</v>
      </c>
    </row>
    <row r="139" spans="1:3" x14ac:dyDescent="0.25">
      <c r="A139" s="12">
        <v>4</v>
      </c>
      <c r="B139" s="2" t="s">
        <v>135</v>
      </c>
      <c r="C139" s="2" t="str">
        <f>VLOOKUP(B139,datatypes!$A$1:$E$511,5,FALSE)</f>
        <v>Auditor Tenure</v>
      </c>
    </row>
    <row r="140" spans="1:3" x14ac:dyDescent="0.25">
      <c r="A140" s="12">
        <v>4</v>
      </c>
      <c r="B140" s="2" t="s">
        <v>149</v>
      </c>
      <c r="C140" s="2" t="str">
        <f>VLOOKUP(B140,datatypes!$A$1:$E$511,5,FALSE)</f>
        <v>Accounting Controversies Count</v>
      </c>
    </row>
    <row r="141" spans="1:3" x14ac:dyDescent="0.25">
      <c r="A141" s="12">
        <v>4</v>
      </c>
      <c r="B141" s="2" t="s">
        <v>136</v>
      </c>
      <c r="C141" s="2" t="str">
        <f>VLOOKUP(B141,datatypes!$A$1:$E$511,5,FALSE)</f>
        <v>Litigation Expenses</v>
      </c>
    </row>
    <row r="142" spans="1:3" x14ac:dyDescent="0.25">
      <c r="A142" s="12">
        <v>4</v>
      </c>
      <c r="B142" s="2" t="s">
        <v>137</v>
      </c>
      <c r="C142" s="2" t="str">
        <f>VLOOKUP(B142,datatypes!$A$1:$E$511,5,FALSE)</f>
        <v>Litigation Expenses To Revenues Local in millions</v>
      </c>
    </row>
    <row r="143" spans="1:3" x14ac:dyDescent="0.25">
      <c r="A143" s="12">
        <v>4</v>
      </c>
      <c r="B143" s="2" t="s">
        <v>155</v>
      </c>
      <c r="C143" s="2" t="str">
        <f>VLOOKUP(B143,datatypes!$A$1:$E$511,5,FALSE)</f>
        <v>Recent Insider Dealings Controversies</v>
      </c>
    </row>
    <row r="144" spans="1:3" x14ac:dyDescent="0.25">
      <c r="A144" s="12">
        <v>4</v>
      </c>
      <c r="B144" s="2" t="s">
        <v>150</v>
      </c>
      <c r="C144" s="2" t="str">
        <f>VLOOKUP(B144,datatypes!$A$1:$E$511,5,FALSE)</f>
        <v>Recent Accounting Controversies Count</v>
      </c>
    </row>
    <row r="145" spans="1:3" x14ac:dyDescent="0.25">
      <c r="A145" s="12">
        <v>4</v>
      </c>
      <c r="B145" s="2" t="s">
        <v>138</v>
      </c>
      <c r="C145" s="2" t="str">
        <f>VLOOKUP(B145,datatypes!$A$1:$E$511,5,FALSE)</f>
        <v>Auditor Early Resignation</v>
      </c>
    </row>
    <row r="146" spans="1:3" x14ac:dyDescent="0.25">
      <c r="A146" s="12">
        <v>4</v>
      </c>
      <c r="B146" s="2" t="s">
        <v>139</v>
      </c>
      <c r="C146" s="2" t="str">
        <f>VLOOKUP(B146,datatypes!$A$1:$E$511,5,FALSE)</f>
        <v>Insider Dealings Controversies</v>
      </c>
    </row>
    <row r="147" spans="1:3" x14ac:dyDescent="0.25">
      <c r="A147" s="12">
        <v>4</v>
      </c>
      <c r="B147" s="2" t="s">
        <v>140</v>
      </c>
      <c r="C147" s="2" t="str">
        <f>VLOOKUP(B147,datatypes!$A$1:$E$511,5,FALSE)</f>
        <v>Non-audit to Audit Fees Ratio</v>
      </c>
    </row>
    <row r="148" spans="1:3" x14ac:dyDescent="0.25">
      <c r="A148" s="12">
        <v>4</v>
      </c>
      <c r="B148" s="2" t="s">
        <v>141</v>
      </c>
      <c r="C148" s="2" t="str">
        <f>VLOOKUP(B148,datatypes!$A$1:$E$511,5,FALSE)</f>
        <v>Accounting Controversies</v>
      </c>
    </row>
    <row r="149" spans="1:3" x14ac:dyDescent="0.25">
      <c r="A149" s="12">
        <v>4</v>
      </c>
      <c r="B149" s="2" t="s">
        <v>153</v>
      </c>
      <c r="C149" s="2" t="str">
        <f>VLOOKUP(B149,datatypes!$A$1:$E$511,5,FALSE)</f>
        <v>Minorities Board Percentage</v>
      </c>
    </row>
    <row r="150" spans="1:3" x14ac:dyDescent="0.25">
      <c r="A150" s="12">
        <v>4</v>
      </c>
      <c r="B150" s="2" t="s">
        <v>158</v>
      </c>
      <c r="C150" s="2" t="str">
        <f>VLOOKUP(B150,datatypes!$A$1:$E$511,5,FALSE)</f>
        <v>Asian - Minorities Board Percentage</v>
      </c>
    </row>
    <row r="151" spans="1:3" x14ac:dyDescent="0.25">
      <c r="A151" s="12">
        <v>4</v>
      </c>
      <c r="B151" s="2" t="s">
        <v>159</v>
      </c>
      <c r="C151" s="2" t="str">
        <f>VLOOKUP(B151,datatypes!$A$1:$E$511,5,FALSE)</f>
        <v>Black or African American - Minorities Board Percentage</v>
      </c>
    </row>
    <row r="152" spans="1:3" x14ac:dyDescent="0.25">
      <c r="A152" s="12">
        <v>4</v>
      </c>
      <c r="B152" s="2" t="s">
        <v>160</v>
      </c>
      <c r="C152" s="2" t="str">
        <f>VLOOKUP(B152,datatypes!$A$1:$E$511,5,FALSE)</f>
        <v>Hispanic or Latino - Minorities Board Percentage</v>
      </c>
    </row>
    <row r="153" spans="1:3" x14ac:dyDescent="0.25">
      <c r="A153" s="12">
        <v>4</v>
      </c>
      <c r="B153" s="2" t="s">
        <v>156</v>
      </c>
      <c r="C153" s="2" t="str">
        <f>VLOOKUP(B153,datatypes!$A$1:$E$511,5,FALSE)</f>
        <v>White - Minorities Board Percentage</v>
      </c>
    </row>
    <row r="154" spans="1:3" x14ac:dyDescent="0.25">
      <c r="A154" s="12">
        <v>4</v>
      </c>
      <c r="B154" s="2" t="s">
        <v>157</v>
      </c>
      <c r="C154" s="2" t="str">
        <f>VLOOKUP(B154,datatypes!$A$1:$E$511,5,FALSE)</f>
        <v>Other - Minorities Board Percentage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53DB1-80DE-4B68-940D-6208B8B62F57}">
  <dimension ref="A1:D139"/>
  <sheetViews>
    <sheetView workbookViewId="0"/>
  </sheetViews>
  <sheetFormatPr defaultRowHeight="12" x14ac:dyDescent="0.25"/>
  <cols>
    <col min="1" max="1" width="8.88671875" style="12"/>
    <col min="2" max="2" width="9.5546875" style="2" bestFit="1" customWidth="1"/>
    <col min="3" max="3" width="50.88671875" style="2" bestFit="1" customWidth="1"/>
    <col min="4" max="16384" width="8.88671875" style="2"/>
  </cols>
  <sheetData>
    <row r="1" spans="1:4" x14ac:dyDescent="0.25">
      <c r="A1" s="11" t="s">
        <v>1063</v>
      </c>
      <c r="B1" s="10" t="s">
        <v>541</v>
      </c>
      <c r="C1" s="10" t="s">
        <v>545</v>
      </c>
      <c r="D1" s="10">
        <f>SUM(D2:D200)</f>
        <v>135</v>
      </c>
    </row>
    <row r="2" spans="1:4" x14ac:dyDescent="0.25">
      <c r="A2" s="13">
        <v>1</v>
      </c>
      <c r="B2" s="14" t="s">
        <v>6</v>
      </c>
      <c r="C2" s="14" t="str">
        <f>VLOOKUP(B2,datatypes!$A$1:$E$511,5,FALSE)</f>
        <v>Company Level Year End</v>
      </c>
      <c r="D2" s="14"/>
    </row>
    <row r="3" spans="1:4" x14ac:dyDescent="0.25">
      <c r="A3" s="12">
        <v>1</v>
      </c>
      <c r="B3" s="2" t="s">
        <v>166</v>
      </c>
      <c r="C3" s="2" t="str">
        <f>VLOOKUP(B3,datatypes!$A$1:$E$511,5,FALSE)</f>
        <v>Policy Emissions</v>
      </c>
      <c r="D3" s="2">
        <f>COUNTA(B3:B50)</f>
        <v>48</v>
      </c>
    </row>
    <row r="4" spans="1:4" x14ac:dyDescent="0.25">
      <c r="A4" s="12">
        <v>1</v>
      </c>
      <c r="B4" s="2" t="s">
        <v>167</v>
      </c>
      <c r="C4" s="2" t="str">
        <f>VLOOKUP(B4,datatypes!$A$1:$E$511,5,FALSE)</f>
        <v>Internal Carbon Pricing</v>
      </c>
    </row>
    <row r="5" spans="1:4" x14ac:dyDescent="0.25">
      <c r="A5" s="12">
        <v>1</v>
      </c>
      <c r="B5" s="2" t="s">
        <v>213</v>
      </c>
      <c r="C5" s="2" t="str">
        <f>VLOOKUP(B5,datatypes!$A$1:$E$511,5,FALSE)</f>
        <v>Internal Carbon Price per Tonne</v>
      </c>
    </row>
    <row r="6" spans="1:4" x14ac:dyDescent="0.25">
      <c r="A6" s="12">
        <v>1</v>
      </c>
      <c r="B6" s="2" t="s">
        <v>168</v>
      </c>
      <c r="C6" s="2" t="str">
        <f>VLOOKUP(B6,datatypes!$A$1:$E$511,5,FALSE)</f>
        <v>Emission Reduction Target Percentage</v>
      </c>
    </row>
    <row r="7" spans="1:4" x14ac:dyDescent="0.25">
      <c r="A7" s="12">
        <v>1</v>
      </c>
      <c r="B7" s="2" t="s">
        <v>169</v>
      </c>
      <c r="C7" s="2" t="str">
        <f>VLOOKUP(B7,datatypes!$A$1:$E$511,5,FALSE)</f>
        <v>Targets Emissions</v>
      </c>
    </row>
    <row r="8" spans="1:4" x14ac:dyDescent="0.25">
      <c r="A8" s="12">
        <v>1</v>
      </c>
      <c r="B8" s="2" t="s">
        <v>170</v>
      </c>
      <c r="C8" s="2" t="str">
        <f>VLOOKUP(B8,datatypes!$A$1:$E$511,5,FALSE)</f>
        <v>Emission Reduction Target Year</v>
      </c>
    </row>
    <row r="9" spans="1:4" x14ac:dyDescent="0.25">
      <c r="A9" s="12">
        <v>1</v>
      </c>
      <c r="B9" s="2" t="s">
        <v>171</v>
      </c>
      <c r="C9" s="2" t="str">
        <f>VLOOKUP(B9,datatypes!$A$1:$E$511,5,FALSE)</f>
        <v>Biodiversity Impact Reduction</v>
      </c>
    </row>
    <row r="10" spans="1:4" x14ac:dyDescent="0.25">
      <c r="A10" s="12">
        <v>1</v>
      </c>
      <c r="B10" s="2" t="s">
        <v>172</v>
      </c>
      <c r="C10" s="2" t="str">
        <f>VLOOKUP(B10,datatypes!$A$1:$E$511,5,FALSE)</f>
        <v>CO2 Equivalent Emissions Total</v>
      </c>
    </row>
    <row r="11" spans="1:4" x14ac:dyDescent="0.25">
      <c r="A11" s="12">
        <v>1</v>
      </c>
      <c r="B11" s="2" t="s">
        <v>173</v>
      </c>
      <c r="C11" s="2" t="str">
        <f>VLOOKUP(B11,datatypes!$A$1:$E$511,5,FALSE)</f>
        <v>CO2 Equivalent Emissions Direct, Scope 1</v>
      </c>
    </row>
    <row r="12" spans="1:4" x14ac:dyDescent="0.25">
      <c r="A12" s="12">
        <v>1</v>
      </c>
      <c r="B12" s="2" t="s">
        <v>174</v>
      </c>
      <c r="C12" s="2" t="str">
        <f>VLOOKUP(B12,datatypes!$A$1:$E$511,5,FALSE)</f>
        <v>CO2 Equivalent Emissions Indirect, Scope 2</v>
      </c>
    </row>
    <row r="13" spans="1:4" x14ac:dyDescent="0.25">
      <c r="A13" s="12">
        <v>1</v>
      </c>
      <c r="B13" s="2" t="s">
        <v>211</v>
      </c>
      <c r="C13" s="2" t="str">
        <f>VLOOKUP(B13,datatypes!$A$1:$E$511,5,FALSE)</f>
        <v>Flaring Gases</v>
      </c>
    </row>
    <row r="14" spans="1:4" x14ac:dyDescent="0.25">
      <c r="A14" s="12">
        <v>1</v>
      </c>
      <c r="B14" s="2" t="s">
        <v>212</v>
      </c>
      <c r="C14" s="2" t="str">
        <f>VLOOKUP(B14,datatypes!$A$1:$E$511,5,FALSE)</f>
        <v>Flaring Gases To Revenues USD in millions</v>
      </c>
    </row>
    <row r="15" spans="1:4" x14ac:dyDescent="0.25">
      <c r="A15" s="12">
        <v>1</v>
      </c>
      <c r="B15" s="2" t="s">
        <v>209</v>
      </c>
      <c r="C15" s="2" t="str">
        <f>VLOOKUP(B15,datatypes!$A$1:$E$511,5,FALSE)</f>
        <v>Cement CO2 Equivalents Emission</v>
      </c>
    </row>
    <row r="16" spans="1:4" x14ac:dyDescent="0.25">
      <c r="A16" s="12">
        <v>1</v>
      </c>
      <c r="B16" s="2" t="s">
        <v>204</v>
      </c>
      <c r="C16" s="2" t="str">
        <f>VLOOKUP(B16,datatypes!$A$1:$E$511,5,FALSE)</f>
        <v>Ozone-Depleting Substances</v>
      </c>
    </row>
    <row r="17" spans="1:3" x14ac:dyDescent="0.25">
      <c r="A17" s="12">
        <v>1</v>
      </c>
      <c r="B17" s="2" t="s">
        <v>210</v>
      </c>
      <c r="C17" s="2" t="str">
        <f>VLOOKUP(B17,datatypes!$A$1:$E$511,5,FALSE)</f>
        <v>Ozone-Depleting Substances To Revenues USD in millions</v>
      </c>
    </row>
    <row r="18" spans="1:3" x14ac:dyDescent="0.25">
      <c r="A18" s="12">
        <v>1</v>
      </c>
      <c r="B18" s="2" t="s">
        <v>175</v>
      </c>
      <c r="C18" s="2" t="str">
        <f>VLOOKUP(B18,datatypes!$A$1:$E$511,5,FALSE)</f>
        <v>NOx and SOx Emissions Reduction</v>
      </c>
    </row>
    <row r="19" spans="1:3" x14ac:dyDescent="0.25">
      <c r="A19" s="12">
        <v>1</v>
      </c>
      <c r="B19" s="2" t="s">
        <v>176</v>
      </c>
      <c r="C19" s="2" t="str">
        <f>VLOOKUP(B19,datatypes!$A$1:$E$511,5,FALSE)</f>
        <v>NOx Emissions</v>
      </c>
    </row>
    <row r="20" spans="1:3" x14ac:dyDescent="0.25">
      <c r="A20" s="12">
        <v>1</v>
      </c>
      <c r="B20" s="2" t="s">
        <v>177</v>
      </c>
      <c r="C20" s="2" t="str">
        <f>VLOOKUP(B20,datatypes!$A$1:$E$511,5,FALSE)</f>
        <v>NOx Emissions To Revenues USD in millions</v>
      </c>
    </row>
    <row r="21" spans="1:3" x14ac:dyDescent="0.25">
      <c r="A21" s="12">
        <v>1</v>
      </c>
      <c r="B21" s="2" t="s">
        <v>178</v>
      </c>
      <c r="C21" s="2" t="str">
        <f>VLOOKUP(B21,datatypes!$A$1:$E$511,5,FALSE)</f>
        <v>SOx Emissions</v>
      </c>
    </row>
    <row r="22" spans="1:3" x14ac:dyDescent="0.25">
      <c r="A22" s="12">
        <v>1</v>
      </c>
      <c r="B22" s="2" t="s">
        <v>179</v>
      </c>
      <c r="C22" s="2" t="str">
        <f>VLOOKUP(B22,datatypes!$A$1:$E$511,5,FALSE)</f>
        <v>SOx Emissions To Revenues USD in millions</v>
      </c>
    </row>
    <row r="23" spans="1:3" x14ac:dyDescent="0.25">
      <c r="A23" s="12">
        <v>1</v>
      </c>
      <c r="B23" s="2" t="s">
        <v>180</v>
      </c>
      <c r="C23" s="2" t="str">
        <f>VLOOKUP(B23,datatypes!$A$1:$E$511,5,FALSE)</f>
        <v>VOC Emissions Reduction</v>
      </c>
    </row>
    <row r="24" spans="1:3" x14ac:dyDescent="0.25">
      <c r="A24" s="12">
        <v>1</v>
      </c>
      <c r="B24" s="2" t="s">
        <v>181</v>
      </c>
      <c r="C24" s="2" t="str">
        <f>VLOOKUP(B24,datatypes!$A$1:$E$511,5,FALSE)</f>
        <v>Particulate Matter Emissions Reduction</v>
      </c>
    </row>
    <row r="25" spans="1:3" x14ac:dyDescent="0.25">
      <c r="A25" s="12">
        <v>1</v>
      </c>
      <c r="B25" s="2" t="s">
        <v>182</v>
      </c>
      <c r="C25" s="2" t="str">
        <f>VLOOKUP(B25,datatypes!$A$1:$E$511,5,FALSE)</f>
        <v>VOC Emissions</v>
      </c>
    </row>
    <row r="26" spans="1:3" x14ac:dyDescent="0.25">
      <c r="A26" s="12">
        <v>1</v>
      </c>
      <c r="B26" s="2" t="s">
        <v>207</v>
      </c>
      <c r="C26" s="2" t="str">
        <f>VLOOKUP(B26,datatypes!$A$1:$E$511,5,FALSE)</f>
        <v>VOC Emissions To Revenues USD in millions</v>
      </c>
    </row>
    <row r="27" spans="1:3" x14ac:dyDescent="0.25">
      <c r="A27" s="12">
        <v>1</v>
      </c>
      <c r="B27" s="2" t="s">
        <v>183</v>
      </c>
      <c r="C27" s="2" t="str">
        <f>VLOOKUP(B27,datatypes!$A$1:$E$511,5,FALSE)</f>
        <v>Waste Total</v>
      </c>
    </row>
    <row r="28" spans="1:3" x14ac:dyDescent="0.25">
      <c r="A28" s="12">
        <v>1</v>
      </c>
      <c r="B28" s="2" t="s">
        <v>184</v>
      </c>
      <c r="C28" s="2" t="str">
        <f>VLOOKUP(B28,datatypes!$A$1:$E$511,5,FALSE)</f>
        <v>Non-Hazardous Waste</v>
      </c>
    </row>
    <row r="29" spans="1:3" x14ac:dyDescent="0.25">
      <c r="A29" s="12">
        <v>1</v>
      </c>
      <c r="B29" s="2" t="s">
        <v>185</v>
      </c>
      <c r="C29" s="2" t="str">
        <f>VLOOKUP(B29,datatypes!$A$1:$E$511,5,FALSE)</f>
        <v>Waste Recycled Total</v>
      </c>
    </row>
    <row r="30" spans="1:3" x14ac:dyDescent="0.25">
      <c r="A30" s="12">
        <v>1</v>
      </c>
      <c r="B30" s="2" t="s">
        <v>186</v>
      </c>
      <c r="C30" s="2" t="str">
        <f>VLOOKUP(B30,datatypes!$A$1:$E$511,5,FALSE)</f>
        <v>Hazardous Waste</v>
      </c>
    </row>
    <row r="31" spans="1:3" x14ac:dyDescent="0.25">
      <c r="A31" s="12">
        <v>1</v>
      </c>
      <c r="B31" s="2" t="s">
        <v>203</v>
      </c>
      <c r="C31" s="2" t="str">
        <f>VLOOKUP(B31,datatypes!$A$1:$E$511,5,FALSE)</f>
        <v>Water Discharged</v>
      </c>
    </row>
    <row r="32" spans="1:3" x14ac:dyDescent="0.25">
      <c r="A32" s="12">
        <v>1</v>
      </c>
      <c r="B32" s="2" t="s">
        <v>208</v>
      </c>
      <c r="C32" s="2" t="str">
        <f>VLOOKUP(B32,datatypes!$A$1:$E$511,5,FALSE)</f>
        <v>Water Pollutant Emissions</v>
      </c>
    </row>
    <row r="33" spans="1:3" x14ac:dyDescent="0.25">
      <c r="A33" s="12">
        <v>1</v>
      </c>
      <c r="B33" s="2" t="s">
        <v>187</v>
      </c>
      <c r="C33" s="2" t="str">
        <f>VLOOKUP(B33,datatypes!$A$1:$E$511,5,FALSE)</f>
        <v>Waste Reduction Initiatives</v>
      </c>
    </row>
    <row r="34" spans="1:3" x14ac:dyDescent="0.25">
      <c r="A34" s="12">
        <v>1</v>
      </c>
      <c r="B34" s="2" t="s">
        <v>188</v>
      </c>
      <c r="C34" s="2" t="str">
        <f>VLOOKUP(B34,datatypes!$A$1:$E$511,5,FALSE)</f>
        <v>e-Waste Reduction</v>
      </c>
    </row>
    <row r="35" spans="1:3" x14ac:dyDescent="0.25">
      <c r="A35" s="12">
        <v>1</v>
      </c>
      <c r="B35" s="2" t="s">
        <v>189</v>
      </c>
      <c r="C35" s="2" t="str">
        <f>VLOOKUP(B35,datatypes!$A$1:$E$511,5,FALSE)</f>
        <v>Emissions Trading</v>
      </c>
    </row>
    <row r="36" spans="1:3" x14ac:dyDescent="0.25">
      <c r="A36" s="12">
        <v>1</v>
      </c>
      <c r="B36" s="2" t="s">
        <v>190</v>
      </c>
      <c r="C36" s="2" t="str">
        <f>VLOOKUP(B36,datatypes!$A$1:$E$511,5,FALSE)</f>
        <v>Environmental Partnerships</v>
      </c>
    </row>
    <row r="37" spans="1:3" x14ac:dyDescent="0.25">
      <c r="A37" s="12">
        <v>1</v>
      </c>
      <c r="B37" s="2" t="s">
        <v>191</v>
      </c>
      <c r="C37" s="2" t="str">
        <f>VLOOKUP(B37,datatypes!$A$1:$E$511,5,FALSE)</f>
        <v>ISO 14000 or EMS</v>
      </c>
    </row>
    <row r="38" spans="1:3" x14ac:dyDescent="0.25">
      <c r="A38" s="12">
        <v>1</v>
      </c>
      <c r="B38" s="2" t="s">
        <v>192</v>
      </c>
      <c r="C38" s="2" t="str">
        <f>VLOOKUP(B38,datatypes!$A$1:$E$511,5,FALSE)</f>
        <v>EMS Certified Percent</v>
      </c>
    </row>
    <row r="39" spans="1:3" x14ac:dyDescent="0.25">
      <c r="A39" s="12">
        <v>1</v>
      </c>
      <c r="B39" s="2" t="s">
        <v>193</v>
      </c>
      <c r="C39" s="2" t="str">
        <f>VLOOKUP(B39,datatypes!$A$1:$E$511,5,FALSE)</f>
        <v>Environmental Restoration Initiatives</v>
      </c>
    </row>
    <row r="40" spans="1:3" x14ac:dyDescent="0.25">
      <c r="A40" s="12">
        <v>1</v>
      </c>
      <c r="B40" s="2" t="s">
        <v>194</v>
      </c>
      <c r="C40" s="2" t="str">
        <f>VLOOKUP(B40,datatypes!$A$1:$E$511,5,FALSE)</f>
        <v>Staff Transportation Impact Reduction</v>
      </c>
    </row>
    <row r="41" spans="1:3" x14ac:dyDescent="0.25">
      <c r="A41" s="12">
        <v>1</v>
      </c>
      <c r="B41" s="2" t="s">
        <v>195</v>
      </c>
      <c r="C41" s="2" t="str">
        <f>VLOOKUP(B41,datatypes!$A$1:$E$511,5,FALSE)</f>
        <v>Accidental Spills</v>
      </c>
    </row>
    <row r="42" spans="1:3" x14ac:dyDescent="0.25">
      <c r="A42" s="12">
        <v>1</v>
      </c>
      <c r="B42" s="2" t="s">
        <v>196</v>
      </c>
      <c r="C42" s="2" t="str">
        <f>VLOOKUP(B42,datatypes!$A$1:$E$511,5,FALSE)</f>
        <v>Accidental Spills To Revenues USD in millions</v>
      </c>
    </row>
    <row r="43" spans="1:3" x14ac:dyDescent="0.25">
      <c r="A43" s="12">
        <v>1</v>
      </c>
      <c r="B43" s="2" t="s">
        <v>197</v>
      </c>
      <c r="C43" s="2" t="str">
        <f>VLOOKUP(B43,datatypes!$A$1:$E$511,5,FALSE)</f>
        <v>Climate Change Commercial Risks Opportunities</v>
      </c>
    </row>
    <row r="44" spans="1:3" x14ac:dyDescent="0.25">
      <c r="A44" s="12">
        <v>1</v>
      </c>
      <c r="B44" s="2" t="s">
        <v>201</v>
      </c>
      <c r="C44" s="2" t="str">
        <f>VLOOKUP(B44,datatypes!$A$1:$E$511,5,FALSE)</f>
        <v>Environmental Expenditures</v>
      </c>
    </row>
    <row r="45" spans="1:3" x14ac:dyDescent="0.25">
      <c r="A45" s="12">
        <v>1</v>
      </c>
      <c r="B45" s="2" t="s">
        <v>202</v>
      </c>
      <c r="C45" s="2" t="str">
        <f>VLOOKUP(B45,datatypes!$A$1:$E$511,5,FALSE)</f>
        <v>Environmental Provisions</v>
      </c>
    </row>
    <row r="46" spans="1:3" x14ac:dyDescent="0.25">
      <c r="A46" s="12">
        <v>1</v>
      </c>
      <c r="B46" s="2" t="s">
        <v>198</v>
      </c>
      <c r="C46" s="2" t="str">
        <f>VLOOKUP(B46,datatypes!$A$1:$E$511,5,FALSE)</f>
        <v>Environmental Investments Initiatives</v>
      </c>
    </row>
    <row r="47" spans="1:3" x14ac:dyDescent="0.25">
      <c r="A47" s="12">
        <v>1</v>
      </c>
      <c r="B47" s="2" t="s">
        <v>205</v>
      </c>
      <c r="C47" s="2" t="str">
        <f>VLOOKUP(B47,datatypes!$A$1:$E$511,5,FALSE)</f>
        <v>CO2 Equivalent Emissions Indirect, Scope 3</v>
      </c>
    </row>
    <row r="48" spans="1:3" x14ac:dyDescent="0.25">
      <c r="A48" s="12">
        <v>1</v>
      </c>
      <c r="B48" s="2" t="s">
        <v>206</v>
      </c>
      <c r="C48" s="2" t="str">
        <f>VLOOKUP(B48,datatypes!$A$1:$E$511,5,FALSE)</f>
        <v>CO2 Equivalent Emissions Indirect, Scope 3 To Revenues USD in millions</v>
      </c>
    </row>
    <row r="49" spans="1:4" x14ac:dyDescent="0.25">
      <c r="A49" s="12">
        <v>1</v>
      </c>
      <c r="B49" s="2" t="s">
        <v>199</v>
      </c>
      <c r="C49" s="2" t="str">
        <f>VLOOKUP(B49,datatypes!$A$1:$E$511,5,FALSE)</f>
        <v>Carbon Offsets/Credits</v>
      </c>
    </row>
    <row r="50" spans="1:4" x14ac:dyDescent="0.25">
      <c r="A50" s="12">
        <v>1</v>
      </c>
      <c r="B50" s="2" t="s">
        <v>200</v>
      </c>
      <c r="C50" s="2" t="str">
        <f>VLOOKUP(B50,datatypes!$A$1:$E$511,5,FALSE)</f>
        <v>Waste Recycling Ratio</v>
      </c>
    </row>
    <row r="51" spans="1:4" x14ac:dyDescent="0.25">
      <c r="A51" s="13">
        <v>2</v>
      </c>
      <c r="B51" s="14" t="s">
        <v>6</v>
      </c>
      <c r="C51" s="14" t="str">
        <f>VLOOKUP(B51,datatypes!$A$1:$E$511,5,FALSE)</f>
        <v>Company Level Year End</v>
      </c>
      <c r="D51" s="14"/>
    </row>
    <row r="52" spans="1:4" x14ac:dyDescent="0.25">
      <c r="A52" s="12">
        <v>2</v>
      </c>
      <c r="B52" s="2" t="s">
        <v>246</v>
      </c>
      <c r="C52" s="2" t="str">
        <f>VLOOKUP(B52,datatypes!$A$1:$E$511,5,FALSE)</f>
        <v>Self-Reported Environmental Fines</v>
      </c>
      <c r="D52" s="2">
        <f>COUNTA(B52:B95)</f>
        <v>44</v>
      </c>
    </row>
    <row r="53" spans="1:4" x14ac:dyDescent="0.25">
      <c r="A53" s="12">
        <v>2</v>
      </c>
      <c r="B53" s="2" t="s">
        <v>247</v>
      </c>
      <c r="C53" s="2" t="str">
        <f>VLOOKUP(B53,datatypes!$A$1:$E$511,5,FALSE)</f>
        <v>Self-Reported Environmental Fines To Revenues Local in millions</v>
      </c>
    </row>
    <row r="54" spans="1:4" x14ac:dyDescent="0.25">
      <c r="A54" s="12">
        <v>2</v>
      </c>
      <c r="B54" s="2" t="s">
        <v>214</v>
      </c>
      <c r="C54" s="2" t="str">
        <f>VLOOKUP(B54,datatypes!$A$1:$E$511,5,FALSE)</f>
        <v>Estimated CO2 Equivalents Emission Total</v>
      </c>
    </row>
    <row r="55" spans="1:4" x14ac:dyDescent="0.25">
      <c r="A55" s="12">
        <v>2</v>
      </c>
      <c r="B55" s="2" t="s">
        <v>215</v>
      </c>
      <c r="C55" s="2" t="str">
        <f>VLOOKUP(B55,datatypes!$A$1:$E$511,5,FALSE)</f>
        <v>Policy Nuclear Safety</v>
      </c>
    </row>
    <row r="56" spans="1:4" x14ac:dyDescent="0.25">
      <c r="A56" s="12">
        <v>2</v>
      </c>
      <c r="B56" s="2" t="s">
        <v>216</v>
      </c>
      <c r="C56" s="2" t="str">
        <f>VLOOKUP(B56,datatypes!$A$1:$E$511,5,FALSE)</f>
        <v>Total CO2 Equivalent Emissions To Revenues USD in millions</v>
      </c>
    </row>
    <row r="57" spans="1:4" x14ac:dyDescent="0.25">
      <c r="A57" s="12">
        <v>2</v>
      </c>
      <c r="B57" s="2" t="s">
        <v>217</v>
      </c>
      <c r="C57" s="2" t="str">
        <f>VLOOKUP(B57,datatypes!$A$1:$E$511,5,FALSE)</f>
        <v>VOC or Particulate Matter Emissions Reduction</v>
      </c>
    </row>
    <row r="58" spans="1:4" x14ac:dyDescent="0.25">
      <c r="A58" s="12">
        <v>2</v>
      </c>
      <c r="B58" s="2" t="s">
        <v>218</v>
      </c>
      <c r="C58" s="2" t="str">
        <f>VLOOKUP(B58,datatypes!$A$1:$E$511,5,FALSE)</f>
        <v>Total Waste To Revenues USD in millions</v>
      </c>
    </row>
    <row r="59" spans="1:4" x14ac:dyDescent="0.25">
      <c r="A59" s="12">
        <v>2</v>
      </c>
      <c r="B59" s="2" t="s">
        <v>219</v>
      </c>
      <c r="C59" s="2" t="str">
        <f>VLOOKUP(B59,datatypes!$A$1:$E$511,5,FALSE)</f>
        <v>Waste Recycled To Total Waste</v>
      </c>
    </row>
    <row r="60" spans="1:4" x14ac:dyDescent="0.25">
      <c r="A60" s="12">
        <v>2</v>
      </c>
      <c r="B60" s="2" t="s">
        <v>220</v>
      </c>
      <c r="C60" s="2" t="str">
        <f>VLOOKUP(B60,datatypes!$A$1:$E$511,5,FALSE)</f>
        <v>Total Hazardous Waste To Revenues USD in millions</v>
      </c>
    </row>
    <row r="61" spans="1:4" x14ac:dyDescent="0.25">
      <c r="A61" s="12">
        <v>2</v>
      </c>
      <c r="B61" s="2" t="s">
        <v>250</v>
      </c>
      <c r="C61" s="2" t="str">
        <f>VLOOKUP(B61,datatypes!$A$1:$E$511,5,FALSE)</f>
        <v>Water Pollutant Emissions To Revenues USD in millions</v>
      </c>
    </row>
    <row r="62" spans="1:4" x14ac:dyDescent="0.25">
      <c r="A62" s="12">
        <v>2</v>
      </c>
      <c r="B62" s="2" t="s">
        <v>221</v>
      </c>
      <c r="C62" s="2" t="str">
        <f>VLOOKUP(B62,datatypes!$A$1:$E$511,5,FALSE)</f>
        <v>Environmental Expenditures Investments</v>
      </c>
    </row>
    <row r="63" spans="1:4" x14ac:dyDescent="0.25">
      <c r="A63" s="12">
        <v>2</v>
      </c>
      <c r="B63" s="2" t="s">
        <v>222</v>
      </c>
      <c r="C63" s="2" t="str">
        <f>VLOOKUP(B63,datatypes!$A$1:$E$511,5,FALSE)</f>
        <v>Fossil Fuel Divestment Policy</v>
      </c>
    </row>
    <row r="64" spans="1:4" x14ac:dyDescent="0.25">
      <c r="A64" s="12">
        <v>2</v>
      </c>
      <c r="B64" s="2" t="s">
        <v>245</v>
      </c>
      <c r="C64" s="2" t="str">
        <f>VLOOKUP(B64,datatypes!$A$1:$E$511,5,FALSE)</f>
        <v>Revenue from Environmental Products</v>
      </c>
    </row>
    <row r="65" spans="1:3" x14ac:dyDescent="0.25">
      <c r="A65" s="12">
        <v>2</v>
      </c>
      <c r="B65" s="2" t="s">
        <v>223</v>
      </c>
      <c r="C65" s="2" t="str">
        <f>VLOOKUP(B65,datatypes!$A$1:$E$511,5,FALSE)</f>
        <v>Environmental Products</v>
      </c>
    </row>
    <row r="66" spans="1:3" x14ac:dyDescent="0.25">
      <c r="A66" s="12">
        <v>2</v>
      </c>
      <c r="B66" s="2" t="s">
        <v>248</v>
      </c>
      <c r="C66" s="2" t="str">
        <f>VLOOKUP(B66,datatypes!$A$1:$E$511,5,FALSE)</f>
        <v>Environmental R&amp;D Expenditures</v>
      </c>
    </row>
    <row r="67" spans="1:3" x14ac:dyDescent="0.25">
      <c r="A67" s="12">
        <v>2</v>
      </c>
      <c r="B67" s="2" t="s">
        <v>224</v>
      </c>
      <c r="C67" s="2" t="str">
        <f>VLOOKUP(B67,datatypes!$A$1:$E$511,5,FALSE)</f>
        <v>Noise Reduction</v>
      </c>
    </row>
    <row r="68" spans="1:3" x14ac:dyDescent="0.25">
      <c r="A68" s="12">
        <v>2</v>
      </c>
      <c r="B68" s="2" t="s">
        <v>256</v>
      </c>
      <c r="C68" s="2" t="str">
        <f>VLOOKUP(B68,datatypes!$A$1:$E$511,5,FALSE)</f>
        <v>Fleet Fuel Consumption</v>
      </c>
    </row>
    <row r="69" spans="1:3" x14ac:dyDescent="0.25">
      <c r="A69" s="12">
        <v>2</v>
      </c>
      <c r="B69" s="2" t="s">
        <v>225</v>
      </c>
      <c r="C69" s="2" t="str">
        <f>VLOOKUP(B69,datatypes!$A$1:$E$511,5,FALSE)</f>
        <v>Hybrid Vehicles</v>
      </c>
    </row>
    <row r="70" spans="1:3" x14ac:dyDescent="0.25">
      <c r="A70" s="12">
        <v>2</v>
      </c>
      <c r="B70" s="2" t="s">
        <v>257</v>
      </c>
      <c r="C70" s="2" t="str">
        <f>VLOOKUP(B70,datatypes!$A$1:$E$511,5,FALSE)</f>
        <v>Fleet CO2 Emissions</v>
      </c>
    </row>
    <row r="71" spans="1:3" x14ac:dyDescent="0.25">
      <c r="A71" s="12">
        <v>2</v>
      </c>
      <c r="B71" s="2" t="s">
        <v>226</v>
      </c>
      <c r="C71" s="2" t="str">
        <f>VLOOKUP(B71,datatypes!$A$1:$E$511,5,FALSE)</f>
        <v>Environmental Assets Under Mgt</v>
      </c>
    </row>
    <row r="72" spans="1:3" x14ac:dyDescent="0.25">
      <c r="A72" s="12">
        <v>2</v>
      </c>
      <c r="B72" s="2" t="s">
        <v>227</v>
      </c>
      <c r="C72" s="2" t="str">
        <f>VLOOKUP(B72,datatypes!$A$1:$E$511,5,FALSE)</f>
        <v>Equator Principles</v>
      </c>
    </row>
    <row r="73" spans="1:3" x14ac:dyDescent="0.25">
      <c r="A73" s="12">
        <v>2</v>
      </c>
      <c r="B73" s="2" t="s">
        <v>228</v>
      </c>
      <c r="C73" s="2" t="str">
        <f>VLOOKUP(B73,datatypes!$A$1:$E$511,5,FALSE)</f>
        <v>Environmental Project Financing</v>
      </c>
    </row>
    <row r="74" spans="1:3" x14ac:dyDescent="0.25">
      <c r="A74" s="12">
        <v>2</v>
      </c>
      <c r="B74" s="2" t="s">
        <v>229</v>
      </c>
      <c r="C74" s="2" t="str">
        <f>VLOOKUP(B74,datatypes!$A$1:$E$511,5,FALSE)</f>
        <v>Nuclear</v>
      </c>
    </row>
    <row r="75" spans="1:3" x14ac:dyDescent="0.25">
      <c r="A75" s="12">
        <v>2</v>
      </c>
      <c r="B75" s="2" t="s">
        <v>255</v>
      </c>
      <c r="C75" s="2" t="str">
        <f>VLOOKUP(B75,datatypes!$A$1:$E$511,5,FALSE)</f>
        <v>Nuclear Production</v>
      </c>
    </row>
    <row r="76" spans="1:3" x14ac:dyDescent="0.25">
      <c r="A76" s="12">
        <v>2</v>
      </c>
      <c r="B76" s="2" t="s">
        <v>252</v>
      </c>
      <c r="C76" s="2" t="str">
        <f>VLOOKUP(B76,datatypes!$A$1:$E$511,5,FALSE)</f>
        <v>Labeled Wood Percentage</v>
      </c>
    </row>
    <row r="77" spans="1:3" x14ac:dyDescent="0.25">
      <c r="A77" s="12">
        <v>2</v>
      </c>
      <c r="B77" s="2" t="s">
        <v>230</v>
      </c>
      <c r="C77" s="2" t="str">
        <f>VLOOKUP(B77,datatypes!$A$1:$E$511,5,FALSE)</f>
        <v>Labeled Wood</v>
      </c>
    </row>
    <row r="78" spans="1:3" x14ac:dyDescent="0.25">
      <c r="A78" s="12">
        <v>2</v>
      </c>
      <c r="B78" s="2" t="s">
        <v>231</v>
      </c>
      <c r="C78" s="2" t="str">
        <f>VLOOKUP(B78,datatypes!$A$1:$E$511,5,FALSE)</f>
        <v>Organic Products Initiatives</v>
      </c>
    </row>
    <row r="79" spans="1:3" x14ac:dyDescent="0.25">
      <c r="A79" s="12">
        <v>2</v>
      </c>
      <c r="B79" s="2" t="s">
        <v>232</v>
      </c>
      <c r="C79" s="2" t="str">
        <f>VLOOKUP(B79,datatypes!$A$1:$E$511,5,FALSE)</f>
        <v>Take-back and Recycling Initiatives</v>
      </c>
    </row>
    <row r="80" spans="1:3" x14ac:dyDescent="0.25">
      <c r="A80" s="12">
        <v>2</v>
      </c>
      <c r="B80" s="2" t="s">
        <v>233</v>
      </c>
      <c r="C80" s="2" t="str">
        <f>VLOOKUP(B80,datatypes!$A$1:$E$511,5,FALSE)</f>
        <v>Product Environmental Responsible Use</v>
      </c>
    </row>
    <row r="81" spans="1:4" x14ac:dyDescent="0.25">
      <c r="A81" s="12">
        <v>2</v>
      </c>
      <c r="B81" s="2" t="s">
        <v>234</v>
      </c>
      <c r="C81" s="2" t="str">
        <f>VLOOKUP(B81,datatypes!$A$1:$E$511,5,FALSE)</f>
        <v>GMO Products</v>
      </c>
    </row>
    <row r="82" spans="1:4" x14ac:dyDescent="0.25">
      <c r="A82" s="12">
        <v>2</v>
      </c>
      <c r="B82" s="2" t="s">
        <v>235</v>
      </c>
      <c r="C82" s="2" t="str">
        <f>VLOOKUP(B82,datatypes!$A$1:$E$511,5,FALSE)</f>
        <v>Agrochemical Products</v>
      </c>
    </row>
    <row r="83" spans="1:4" x14ac:dyDescent="0.25">
      <c r="A83" s="12">
        <v>2</v>
      </c>
      <c r="B83" s="2" t="s">
        <v>236</v>
      </c>
      <c r="C83" s="2" t="str">
        <f>VLOOKUP(B83,datatypes!$A$1:$E$511,5,FALSE)</f>
        <v>Agrochemical 5 % Revenue</v>
      </c>
    </row>
    <row r="84" spans="1:4" x14ac:dyDescent="0.25">
      <c r="A84" s="12">
        <v>2</v>
      </c>
      <c r="B84" s="2" t="s">
        <v>237</v>
      </c>
      <c r="C84" s="2" t="str">
        <f>VLOOKUP(B84,datatypes!$A$1:$E$511,5,FALSE)</f>
        <v>Animal Testing</v>
      </c>
    </row>
    <row r="85" spans="1:4" x14ac:dyDescent="0.25">
      <c r="A85" s="12">
        <v>2</v>
      </c>
      <c r="B85" s="2" t="s">
        <v>238</v>
      </c>
      <c r="C85" s="2" t="str">
        <f>VLOOKUP(B85,datatypes!$A$1:$E$511,5,FALSE)</f>
        <v>Animal Testing Cosmetics</v>
      </c>
    </row>
    <row r="86" spans="1:4" x14ac:dyDescent="0.25">
      <c r="A86" s="12">
        <v>2</v>
      </c>
      <c r="B86" s="2" t="s">
        <v>239</v>
      </c>
      <c r="C86" s="2" t="str">
        <f>VLOOKUP(B86,datatypes!$A$1:$E$511,5,FALSE)</f>
        <v>Animal Testing Reduction</v>
      </c>
    </row>
    <row r="87" spans="1:4" x14ac:dyDescent="0.25">
      <c r="A87" s="12">
        <v>2</v>
      </c>
      <c r="B87" s="2" t="s">
        <v>240</v>
      </c>
      <c r="C87" s="2" t="str">
        <f>VLOOKUP(B87,datatypes!$A$1:$E$511,5,FALSE)</f>
        <v>Renewable/Clean Energy Products</v>
      </c>
    </row>
    <row r="88" spans="1:4" x14ac:dyDescent="0.25">
      <c r="A88" s="12">
        <v>2</v>
      </c>
      <c r="B88" s="2" t="s">
        <v>241</v>
      </c>
      <c r="C88" s="2" t="str">
        <f>VLOOKUP(B88,datatypes!$A$1:$E$511,5,FALSE)</f>
        <v>Water Technologies</v>
      </c>
    </row>
    <row r="89" spans="1:4" x14ac:dyDescent="0.25">
      <c r="A89" s="12">
        <v>2</v>
      </c>
      <c r="B89" s="2" t="s">
        <v>242</v>
      </c>
      <c r="C89" s="2" t="str">
        <f>VLOOKUP(B89,datatypes!$A$1:$E$511,5,FALSE)</f>
        <v>Sustainable Building Products</v>
      </c>
    </row>
    <row r="90" spans="1:4" x14ac:dyDescent="0.25">
      <c r="A90" s="12">
        <v>2</v>
      </c>
      <c r="B90" s="2" t="s">
        <v>243</v>
      </c>
      <c r="C90" s="2" t="str">
        <f>VLOOKUP(B90,datatypes!$A$1:$E$511,5,FALSE)</f>
        <v>Eco-Design Products</v>
      </c>
    </row>
    <row r="91" spans="1:4" x14ac:dyDescent="0.25">
      <c r="A91" s="12">
        <v>2</v>
      </c>
      <c r="B91" s="2" t="s">
        <v>244</v>
      </c>
      <c r="C91" s="2" t="str">
        <f>VLOOKUP(B91,datatypes!$A$1:$E$511,5,FALSE)</f>
        <v>Real Estate Sustainability Certifications</v>
      </c>
    </row>
    <row r="92" spans="1:4" x14ac:dyDescent="0.25">
      <c r="A92" s="12">
        <v>2</v>
      </c>
      <c r="B92" s="2" t="s">
        <v>253</v>
      </c>
      <c r="C92" s="2" t="str">
        <f>VLOOKUP(B92,datatypes!$A$1:$E$511,5,FALSE)</f>
        <v>Products Recovered to Recycle</v>
      </c>
    </row>
    <row r="93" spans="1:4" x14ac:dyDescent="0.25">
      <c r="A93" s="12">
        <v>2</v>
      </c>
      <c r="B93" s="2" t="s">
        <v>251</v>
      </c>
      <c r="C93" s="2" t="str">
        <f>VLOOKUP(B93,datatypes!$A$1:$E$511,5,FALSE)</f>
        <v>Percentage of Green Products</v>
      </c>
    </row>
    <row r="94" spans="1:4" x14ac:dyDescent="0.25">
      <c r="A94" s="12">
        <v>2</v>
      </c>
      <c r="B94" s="2" t="s">
        <v>254</v>
      </c>
      <c r="C94" s="2" t="str">
        <f>VLOOKUP(B94,datatypes!$A$1:$E$511,5,FALSE)</f>
        <v>ESG Assets Under Management</v>
      </c>
    </row>
    <row r="95" spans="1:4" x14ac:dyDescent="0.25">
      <c r="A95" s="12">
        <v>2</v>
      </c>
      <c r="B95" s="2" t="s">
        <v>249</v>
      </c>
      <c r="C95" s="2" t="str">
        <f>VLOOKUP(B95,datatypes!$A$1:$E$511,5,FALSE)</f>
        <v>Env R&amp;D Expenditures To Revenues in millions</v>
      </c>
    </row>
    <row r="96" spans="1:4" x14ac:dyDescent="0.25">
      <c r="A96" s="13">
        <v>3</v>
      </c>
      <c r="B96" s="14" t="s">
        <v>6</v>
      </c>
      <c r="C96" s="14" t="str">
        <f>VLOOKUP(B96,datatypes!$A$1:$E$511,5,FALSE)</f>
        <v>Company Level Year End</v>
      </c>
      <c r="D96" s="14"/>
    </row>
    <row r="97" spans="1:4" x14ac:dyDescent="0.25">
      <c r="A97" s="12">
        <v>3</v>
      </c>
      <c r="B97" s="2" t="s">
        <v>289</v>
      </c>
      <c r="C97" s="2" t="str">
        <f>VLOOKUP(B97,datatypes!$A$1:$E$511,5,FALSE)</f>
        <v>Equator Principles or Env Project Financing</v>
      </c>
      <c r="D97" s="2">
        <f>COUNTA(B97:B139)</f>
        <v>43</v>
      </c>
    </row>
    <row r="98" spans="1:4" x14ac:dyDescent="0.25">
      <c r="A98" s="12">
        <v>3</v>
      </c>
      <c r="B98" s="2" t="s">
        <v>295</v>
      </c>
      <c r="C98" s="2" t="str">
        <f>VLOOKUP(B98,datatypes!$A$1:$E$511,5,FALSE)</f>
        <v>Renewable Energy Supply</v>
      </c>
    </row>
    <row r="99" spans="1:4" x14ac:dyDescent="0.25">
      <c r="A99" s="12">
        <v>3</v>
      </c>
      <c r="B99" s="2" t="s">
        <v>284</v>
      </c>
      <c r="C99" s="2" t="str">
        <f>VLOOKUP(B99,datatypes!$A$1:$E$511,5,FALSE)</f>
        <v>Product Impact Minimization</v>
      </c>
    </row>
    <row r="100" spans="1:4" x14ac:dyDescent="0.25">
      <c r="A100" s="12">
        <v>3</v>
      </c>
      <c r="B100" s="2" t="s">
        <v>258</v>
      </c>
      <c r="C100" s="2" t="str">
        <f>VLOOKUP(B100,datatypes!$A$1:$E$511,5,FALSE)</f>
        <v>Resource Reduction Policy</v>
      </c>
    </row>
    <row r="101" spans="1:4" x14ac:dyDescent="0.25">
      <c r="A101" s="12">
        <v>3</v>
      </c>
      <c r="B101" s="2" t="s">
        <v>259</v>
      </c>
      <c r="C101" s="2" t="str">
        <f>VLOOKUP(B101,datatypes!$A$1:$E$511,5,FALSE)</f>
        <v>Resource Reduction Targets</v>
      </c>
    </row>
    <row r="102" spans="1:4" x14ac:dyDescent="0.25">
      <c r="A102" s="12">
        <v>3</v>
      </c>
      <c r="B102" s="2" t="s">
        <v>260</v>
      </c>
      <c r="C102" s="2" t="str">
        <f>VLOOKUP(B102,datatypes!$A$1:$E$511,5,FALSE)</f>
        <v>Environment Management Team</v>
      </c>
    </row>
    <row r="103" spans="1:4" x14ac:dyDescent="0.25">
      <c r="A103" s="12">
        <v>3</v>
      </c>
      <c r="B103" s="2" t="s">
        <v>261</v>
      </c>
      <c r="C103" s="2" t="str">
        <f>VLOOKUP(B103,datatypes!$A$1:$E$511,5,FALSE)</f>
        <v>Environment Management Training</v>
      </c>
    </row>
    <row r="104" spans="1:4" x14ac:dyDescent="0.25">
      <c r="A104" s="12">
        <v>3</v>
      </c>
      <c r="B104" s="2" t="s">
        <v>262</v>
      </c>
      <c r="C104" s="2" t="str">
        <f>VLOOKUP(B104,datatypes!$A$1:$E$511,5,FALSE)</f>
        <v>Policy Water Efficiency</v>
      </c>
    </row>
    <row r="105" spans="1:4" x14ac:dyDescent="0.25">
      <c r="A105" s="12">
        <v>3</v>
      </c>
      <c r="B105" s="2" t="s">
        <v>263</v>
      </c>
      <c r="C105" s="2" t="str">
        <f>VLOOKUP(B105,datatypes!$A$1:$E$511,5,FALSE)</f>
        <v>Policy Energy Efficiency</v>
      </c>
    </row>
    <row r="106" spans="1:4" x14ac:dyDescent="0.25">
      <c r="A106" s="12">
        <v>3</v>
      </c>
      <c r="B106" s="2" t="s">
        <v>264</v>
      </c>
      <c r="C106" s="2" t="str">
        <f>VLOOKUP(B106,datatypes!$A$1:$E$511,5,FALSE)</f>
        <v>Policy Sustainable Packaging</v>
      </c>
    </row>
    <row r="107" spans="1:4" x14ac:dyDescent="0.25">
      <c r="A107" s="12">
        <v>3</v>
      </c>
      <c r="B107" s="2" t="s">
        <v>265</v>
      </c>
      <c r="C107" s="2" t="str">
        <f>VLOOKUP(B107,datatypes!$A$1:$E$511,5,FALSE)</f>
        <v>Policy Environmental Supply Chain</v>
      </c>
    </row>
    <row r="108" spans="1:4" x14ac:dyDescent="0.25">
      <c r="A108" s="12">
        <v>3</v>
      </c>
      <c r="B108" s="2" t="s">
        <v>266</v>
      </c>
      <c r="C108" s="2" t="str">
        <f>VLOOKUP(B108,datatypes!$A$1:$E$511,5,FALSE)</f>
        <v>Targets Water Efficiency</v>
      </c>
    </row>
    <row r="109" spans="1:4" x14ac:dyDescent="0.25">
      <c r="A109" s="12">
        <v>3</v>
      </c>
      <c r="B109" s="2" t="s">
        <v>267</v>
      </c>
      <c r="C109" s="2" t="str">
        <f>VLOOKUP(B109,datatypes!$A$1:$E$511,5,FALSE)</f>
        <v>Targets Energy Efficiency</v>
      </c>
    </row>
    <row r="110" spans="1:4" x14ac:dyDescent="0.25">
      <c r="A110" s="12">
        <v>3</v>
      </c>
      <c r="B110" s="2" t="s">
        <v>268</v>
      </c>
      <c r="C110" s="2" t="str">
        <f>VLOOKUP(B110,datatypes!$A$1:$E$511,5,FALSE)</f>
        <v>Environmental Materials Sourcing</v>
      </c>
    </row>
    <row r="111" spans="1:4" x14ac:dyDescent="0.25">
      <c r="A111" s="12">
        <v>3</v>
      </c>
      <c r="B111" s="2" t="s">
        <v>269</v>
      </c>
      <c r="C111" s="2" t="str">
        <f>VLOOKUP(B111,datatypes!$A$1:$E$511,5,FALSE)</f>
        <v>Toxic Chemicals Reduction</v>
      </c>
    </row>
    <row r="112" spans="1:4" x14ac:dyDescent="0.25">
      <c r="A112" s="12">
        <v>3</v>
      </c>
      <c r="B112" s="2" t="s">
        <v>270</v>
      </c>
      <c r="C112" s="2" t="str">
        <f>VLOOKUP(B112,datatypes!$A$1:$E$511,5,FALSE)</f>
        <v>Energy Use Total</v>
      </c>
    </row>
    <row r="113" spans="1:3" x14ac:dyDescent="0.25">
      <c r="A113" s="12">
        <v>3</v>
      </c>
      <c r="B113" s="2" t="s">
        <v>271</v>
      </c>
      <c r="C113" s="2" t="str">
        <f>VLOOKUP(B113,datatypes!$A$1:$E$511,5,FALSE)</f>
        <v>Energy Purchased Direct</v>
      </c>
    </row>
    <row r="114" spans="1:3" x14ac:dyDescent="0.25">
      <c r="A114" s="12">
        <v>3</v>
      </c>
      <c r="B114" s="2" t="s">
        <v>290</v>
      </c>
      <c r="C114" s="2" t="str">
        <f>VLOOKUP(B114,datatypes!$A$1:$E$511,5,FALSE)</f>
        <v>Energy Produced Direct</v>
      </c>
    </row>
    <row r="115" spans="1:3" x14ac:dyDescent="0.25">
      <c r="A115" s="12">
        <v>3</v>
      </c>
      <c r="B115" s="2" t="s">
        <v>293</v>
      </c>
      <c r="C115" s="2" t="str">
        <f>VLOOKUP(B115,datatypes!$A$1:$E$511,5,FALSE)</f>
        <v>Indirect Energy Use</v>
      </c>
    </row>
    <row r="116" spans="1:3" x14ac:dyDescent="0.25">
      <c r="A116" s="12">
        <v>3</v>
      </c>
      <c r="B116" s="2" t="s">
        <v>272</v>
      </c>
      <c r="C116" s="2" t="str">
        <f>VLOOKUP(B116,datatypes!$A$1:$E$511,5,FALSE)</f>
        <v>Electricity Purchased</v>
      </c>
    </row>
    <row r="117" spans="1:3" x14ac:dyDescent="0.25">
      <c r="A117" s="12">
        <v>3</v>
      </c>
      <c r="B117" s="2" t="s">
        <v>291</v>
      </c>
      <c r="C117" s="2" t="str">
        <f>VLOOKUP(B117,datatypes!$A$1:$E$511,5,FALSE)</f>
        <v>Electricity Produced</v>
      </c>
    </row>
    <row r="118" spans="1:3" x14ac:dyDescent="0.25">
      <c r="A118" s="12">
        <v>3</v>
      </c>
      <c r="B118" s="2" t="s">
        <v>297</v>
      </c>
      <c r="C118" s="2" t="str">
        <f>VLOOKUP(B118,datatypes!$A$1:$E$511,5,FALSE)</f>
        <v>Cement Energy Use</v>
      </c>
    </row>
    <row r="119" spans="1:3" x14ac:dyDescent="0.25">
      <c r="A119" s="12">
        <v>3</v>
      </c>
      <c r="B119" s="2" t="s">
        <v>285</v>
      </c>
      <c r="C119" s="2" t="str">
        <f>VLOOKUP(B119,datatypes!$A$1:$E$511,5,FALSE)</f>
        <v>Renewable Energy Purchased</v>
      </c>
    </row>
    <row r="120" spans="1:3" x14ac:dyDescent="0.25">
      <c r="A120" s="12">
        <v>3</v>
      </c>
      <c r="B120" s="2" t="s">
        <v>292</v>
      </c>
      <c r="C120" s="2" t="str">
        <f>VLOOKUP(B120,datatypes!$A$1:$E$511,5,FALSE)</f>
        <v>Renewable Energy Produced</v>
      </c>
    </row>
    <row r="121" spans="1:3" x14ac:dyDescent="0.25">
      <c r="A121" s="12">
        <v>3</v>
      </c>
      <c r="B121" s="2" t="s">
        <v>273</v>
      </c>
      <c r="C121" s="2" t="str">
        <f>VLOOKUP(B121,datatypes!$A$1:$E$511,5,FALSE)</f>
        <v>Renewable Energy Use</v>
      </c>
    </row>
    <row r="122" spans="1:3" x14ac:dyDescent="0.25">
      <c r="A122" s="12">
        <v>3</v>
      </c>
      <c r="B122" s="2" t="s">
        <v>274</v>
      </c>
      <c r="C122" s="2" t="str">
        <f>VLOOKUP(B122,datatypes!$A$1:$E$511,5,FALSE)</f>
        <v>Green Buildings</v>
      </c>
    </row>
    <row r="123" spans="1:3" x14ac:dyDescent="0.25">
      <c r="A123" s="12">
        <v>3</v>
      </c>
      <c r="B123" s="2" t="s">
        <v>275</v>
      </c>
      <c r="C123" s="2" t="str">
        <f>VLOOKUP(B123,datatypes!$A$1:$E$511,5,FALSE)</f>
        <v>Water Withdrawal Total</v>
      </c>
    </row>
    <row r="124" spans="1:3" x14ac:dyDescent="0.25">
      <c r="A124" s="12">
        <v>3</v>
      </c>
      <c r="B124" s="2" t="s">
        <v>276</v>
      </c>
      <c r="C124" s="2" t="str">
        <f>VLOOKUP(B124,datatypes!$A$1:$E$511,5,FALSE)</f>
        <v>Fresh Water Withdrawal Total</v>
      </c>
    </row>
    <row r="125" spans="1:3" x14ac:dyDescent="0.25">
      <c r="A125" s="12">
        <v>3</v>
      </c>
      <c r="B125" s="2" t="s">
        <v>294</v>
      </c>
      <c r="C125" s="2" t="str">
        <f>VLOOKUP(B125,datatypes!$A$1:$E$511,5,FALSE)</f>
        <v>Water Recycled</v>
      </c>
    </row>
    <row r="126" spans="1:3" x14ac:dyDescent="0.25">
      <c r="A126" s="12">
        <v>3</v>
      </c>
      <c r="B126" s="2" t="s">
        <v>277</v>
      </c>
      <c r="C126" s="2" t="str">
        <f>VLOOKUP(B126,datatypes!$A$1:$E$511,5,FALSE)</f>
        <v>Environmental Supply Chain Management</v>
      </c>
    </row>
    <row r="127" spans="1:3" x14ac:dyDescent="0.25">
      <c r="A127" s="12">
        <v>3</v>
      </c>
      <c r="B127" s="2" t="s">
        <v>278</v>
      </c>
      <c r="C127" s="2" t="str">
        <f>VLOOKUP(B127,datatypes!$A$1:$E$511,5,FALSE)</f>
        <v>Env Supply Chain Partnership Termination</v>
      </c>
    </row>
    <row r="128" spans="1:3" x14ac:dyDescent="0.25">
      <c r="A128" s="12">
        <v>3</v>
      </c>
      <c r="B128" s="2" t="s">
        <v>286</v>
      </c>
      <c r="C128" s="2" t="str">
        <f>VLOOKUP(B128,datatypes!$A$1:$E$511,5,FALSE)</f>
        <v>Total Renewable Energy</v>
      </c>
    </row>
    <row r="129" spans="1:3" x14ac:dyDescent="0.25">
      <c r="A129" s="12">
        <v>3</v>
      </c>
      <c r="B129" s="2" t="s">
        <v>287</v>
      </c>
      <c r="C129" s="2" t="str">
        <f>VLOOKUP(B129,datatypes!$A$1:$E$511,5,FALSE)</f>
        <v>Total Renewable Energy To Energy Use in millions</v>
      </c>
    </row>
    <row r="130" spans="1:3" x14ac:dyDescent="0.25">
      <c r="A130" s="12">
        <v>3</v>
      </c>
      <c r="B130" s="2" t="s">
        <v>279</v>
      </c>
      <c r="C130" s="2" t="str">
        <f>VLOOKUP(B130,datatypes!$A$1:$E$511,5,FALSE)</f>
        <v>Land Environmental Impact Reduction</v>
      </c>
    </row>
    <row r="131" spans="1:3" x14ac:dyDescent="0.25">
      <c r="A131" s="12">
        <v>3</v>
      </c>
      <c r="B131" s="2" t="s">
        <v>299</v>
      </c>
      <c r="C131" s="2" t="str">
        <f>VLOOKUP(B131,datatypes!$A$1:$E$511,5,FALSE)</f>
        <v>Coal Produced (Raw Material in Tonnes) Total</v>
      </c>
    </row>
    <row r="132" spans="1:3" x14ac:dyDescent="0.25">
      <c r="A132" s="12">
        <v>3</v>
      </c>
      <c r="B132" s="2" t="s">
        <v>280</v>
      </c>
      <c r="C132" s="2" t="str">
        <f>VLOOKUP(B132,datatypes!$A$1:$E$511,5,FALSE)</f>
        <v>Environmental Supply Chain Monitoring</v>
      </c>
    </row>
    <row r="133" spans="1:3" x14ac:dyDescent="0.25">
      <c r="A133" s="12">
        <v>3</v>
      </c>
      <c r="B133" s="2" t="s">
        <v>298</v>
      </c>
      <c r="C133" s="2" t="str">
        <f>VLOOKUP(B133,datatypes!$A$1:$E$511,5,FALSE)</f>
        <v>Environmental Controversies Count</v>
      </c>
    </row>
    <row r="134" spans="1:3" x14ac:dyDescent="0.25">
      <c r="A134" s="12">
        <v>3</v>
      </c>
      <c r="B134" s="2" t="s">
        <v>296</v>
      </c>
      <c r="C134" s="2" t="str">
        <f>VLOOKUP(B134,datatypes!$A$1:$E$511,5,FALSE)</f>
        <v>Recent Environmental Controversies</v>
      </c>
    </row>
    <row r="135" spans="1:3" x14ac:dyDescent="0.25">
      <c r="A135" s="12">
        <v>3</v>
      </c>
      <c r="B135" s="2" t="s">
        <v>300</v>
      </c>
      <c r="C135" s="2" t="str">
        <f>VLOOKUP(B135,datatypes!$A$1:$E$511,5,FALSE)</f>
        <v>Grid Loss Percentage</v>
      </c>
    </row>
    <row r="136" spans="1:3" x14ac:dyDescent="0.25">
      <c r="A136" s="12">
        <v>3</v>
      </c>
      <c r="B136" s="2" t="s">
        <v>281</v>
      </c>
      <c r="C136" s="2" t="str">
        <f>VLOOKUP(B136,datatypes!$A$1:$E$511,5,FALSE)</f>
        <v>Total Energy Use To Revenues USD in millions</v>
      </c>
    </row>
    <row r="137" spans="1:3" x14ac:dyDescent="0.25">
      <c r="A137" s="12">
        <v>3</v>
      </c>
      <c r="B137" s="2" t="s">
        <v>288</v>
      </c>
      <c r="C137" s="2" t="str">
        <f>VLOOKUP(B137,datatypes!$A$1:$E$511,5,FALSE)</f>
        <v>Renewable Energy Use Ratio</v>
      </c>
    </row>
    <row r="138" spans="1:3" x14ac:dyDescent="0.25">
      <c r="A138" s="12">
        <v>3</v>
      </c>
      <c r="B138" s="2" t="s">
        <v>282</v>
      </c>
      <c r="C138" s="2" t="str">
        <f>VLOOKUP(B138,datatypes!$A$1:$E$511,5,FALSE)</f>
        <v>Water Use To Revenues USD in millions</v>
      </c>
    </row>
    <row r="139" spans="1:3" x14ac:dyDescent="0.25">
      <c r="A139" s="12">
        <v>3</v>
      </c>
      <c r="B139" s="2" t="s">
        <v>283</v>
      </c>
      <c r="C139" s="2" t="str">
        <f>VLOOKUP(B139,datatypes!$A$1:$E$511,5,FALSE)</f>
        <v>Environmental Controversies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E5B28-0FD9-46F1-99A4-29DF38107A3C}">
  <dimension ref="A1:D198"/>
  <sheetViews>
    <sheetView workbookViewId="0">
      <selection activeCell="A2" sqref="A2"/>
    </sheetView>
  </sheetViews>
  <sheetFormatPr defaultRowHeight="12" x14ac:dyDescent="0.25"/>
  <cols>
    <col min="1" max="1" width="6.109375" style="2" bestFit="1" customWidth="1"/>
    <col min="2" max="2" width="10.88671875" style="2" customWidth="1"/>
    <col min="3" max="3" width="43.44140625" style="2" bestFit="1" customWidth="1"/>
    <col min="4" max="4" width="5.21875" style="2" customWidth="1"/>
    <col min="5" max="16384" width="8.88671875" style="2"/>
  </cols>
  <sheetData>
    <row r="1" spans="1:4" x14ac:dyDescent="0.25">
      <c r="A1" s="11" t="s">
        <v>1063</v>
      </c>
      <c r="B1" s="10" t="s">
        <v>541</v>
      </c>
      <c r="C1" s="10" t="s">
        <v>545</v>
      </c>
      <c r="D1" s="10">
        <f>SUM(D2:D300)</f>
        <v>192</v>
      </c>
    </row>
    <row r="2" spans="1:4" x14ac:dyDescent="0.25">
      <c r="A2" s="13">
        <v>1</v>
      </c>
      <c r="B2" s="14" t="s">
        <v>6</v>
      </c>
      <c r="C2" s="14" t="str">
        <f>VLOOKUP(B2,datatypes!$A$1:$E$511,5,FALSE)</f>
        <v>Company Level Year End</v>
      </c>
      <c r="D2" s="14"/>
    </row>
    <row r="3" spans="1:4" x14ac:dyDescent="0.25">
      <c r="A3" s="12">
        <v>1</v>
      </c>
      <c r="B3" s="2" t="s">
        <v>308</v>
      </c>
      <c r="C3" s="2" t="str">
        <f>VLOOKUP(B3,datatypes!$A$1:$E$511,5,FALSE)</f>
        <v>Anti-competition Controversies</v>
      </c>
      <c r="D3" s="2">
        <f>COUNTA(B3:B41)</f>
        <v>39</v>
      </c>
    </row>
    <row r="4" spans="1:4" x14ac:dyDescent="0.25">
      <c r="A4" s="12">
        <v>1</v>
      </c>
      <c r="B4" s="2" t="s">
        <v>309</v>
      </c>
      <c r="C4" s="2" t="str">
        <f>VLOOKUP(B4,datatypes!$A$1:$E$511,5,FALSE)</f>
        <v>Policy Fair Competition</v>
      </c>
    </row>
    <row r="5" spans="1:4" x14ac:dyDescent="0.25">
      <c r="A5" s="12">
        <v>1</v>
      </c>
      <c r="B5" s="2" t="s">
        <v>310</v>
      </c>
      <c r="C5" s="2" t="str">
        <f>VLOOKUP(B5,datatypes!$A$1:$E$511,5,FALSE)</f>
        <v>Policy Bribery and Corruption</v>
      </c>
    </row>
    <row r="6" spans="1:4" x14ac:dyDescent="0.25">
      <c r="A6" s="12">
        <v>1</v>
      </c>
      <c r="B6" s="2" t="s">
        <v>311</v>
      </c>
      <c r="C6" s="2" t="str">
        <f>VLOOKUP(B6,datatypes!$A$1:$E$511,5,FALSE)</f>
        <v>Policy Business Ethics</v>
      </c>
    </row>
    <row r="7" spans="1:4" x14ac:dyDescent="0.25">
      <c r="A7" s="12">
        <v>1</v>
      </c>
      <c r="B7" s="2" t="s">
        <v>312</v>
      </c>
      <c r="C7" s="2" t="str">
        <f>VLOOKUP(B7,datatypes!$A$1:$E$511,5,FALSE)</f>
        <v>Improvement Tools Business Ethics</v>
      </c>
    </row>
    <row r="8" spans="1:4" x14ac:dyDescent="0.25">
      <c r="A8" s="12">
        <v>1</v>
      </c>
      <c r="B8" s="2" t="s">
        <v>313</v>
      </c>
      <c r="C8" s="2" t="str">
        <f>VLOOKUP(B8,datatypes!$A$1:$E$511,5,FALSE)</f>
        <v>Whistleblower Protection</v>
      </c>
    </row>
    <row r="9" spans="1:4" x14ac:dyDescent="0.25">
      <c r="A9" s="12">
        <v>1</v>
      </c>
      <c r="B9" s="2" t="s">
        <v>314</v>
      </c>
      <c r="C9" s="2" t="str">
        <f>VLOOKUP(B9,datatypes!$A$1:$E$511,5,FALSE)</f>
        <v>Policy Community Involvement</v>
      </c>
    </row>
    <row r="10" spans="1:4" x14ac:dyDescent="0.25">
      <c r="A10" s="12">
        <v>1</v>
      </c>
      <c r="B10" s="2" t="s">
        <v>315</v>
      </c>
      <c r="C10" s="2" t="str">
        <f>VLOOKUP(B10,datatypes!$A$1:$E$511,5,FALSE)</f>
        <v>OECD Guidelines for Multinational Enterprises</v>
      </c>
    </row>
    <row r="11" spans="1:4" x14ac:dyDescent="0.25">
      <c r="A11" s="12">
        <v>1</v>
      </c>
      <c r="B11" s="2" t="s">
        <v>316</v>
      </c>
      <c r="C11" s="2" t="str">
        <f>VLOOKUP(B11,datatypes!$A$1:$E$511,5,FALSE)</f>
        <v>Extractive Industries Transparency Initiative</v>
      </c>
    </row>
    <row r="12" spans="1:4" x14ac:dyDescent="0.25">
      <c r="A12" s="12">
        <v>1</v>
      </c>
      <c r="B12" s="2" t="s">
        <v>335</v>
      </c>
      <c r="C12" s="2" t="str">
        <f>VLOOKUP(B12,datatypes!$A$1:$E$511,5,FALSE)</f>
        <v>Donations Total</v>
      </c>
    </row>
    <row r="13" spans="1:4" x14ac:dyDescent="0.25">
      <c r="A13" s="12">
        <v>1</v>
      </c>
      <c r="B13" s="2" t="s">
        <v>343</v>
      </c>
      <c r="C13" s="2" t="str">
        <f>VLOOKUP(B13,datatypes!$A$1:$E$511,5,FALSE)</f>
        <v>Community Lending and Investments</v>
      </c>
    </row>
    <row r="14" spans="1:4" x14ac:dyDescent="0.25">
      <c r="A14" s="12">
        <v>1</v>
      </c>
      <c r="B14" s="2" t="s">
        <v>336</v>
      </c>
      <c r="C14" s="2" t="str">
        <f>VLOOKUP(B14,datatypes!$A$1:$E$511,5,FALSE)</f>
        <v>Political Contributions</v>
      </c>
    </row>
    <row r="15" spans="1:4" x14ac:dyDescent="0.25">
      <c r="A15" s="12">
        <v>1</v>
      </c>
      <c r="B15" s="2" t="s">
        <v>317</v>
      </c>
      <c r="C15" s="2" t="str">
        <f>VLOOKUP(B15,datatypes!$A$1:$E$511,5,FALSE)</f>
        <v>Employee Engagement Voluntary Work</v>
      </c>
    </row>
    <row r="16" spans="1:4" x14ac:dyDescent="0.25">
      <c r="A16" s="12">
        <v>1</v>
      </c>
      <c r="B16" s="2" t="s">
        <v>318</v>
      </c>
      <c r="C16" s="2" t="str">
        <f>VLOOKUP(B16,datatypes!$A$1:$E$511,5,FALSE)</f>
        <v>Product Sales at Discount to Emerging Markets</v>
      </c>
    </row>
    <row r="17" spans="1:3" x14ac:dyDescent="0.25">
      <c r="A17" s="12">
        <v>1</v>
      </c>
      <c r="B17" s="2" t="s">
        <v>319</v>
      </c>
      <c r="C17" s="2" t="str">
        <f>VLOOKUP(B17,datatypes!$A$1:$E$511,5,FALSE)</f>
        <v>Diseases of the Developing World</v>
      </c>
    </row>
    <row r="18" spans="1:3" x14ac:dyDescent="0.25">
      <c r="A18" s="12">
        <v>1</v>
      </c>
      <c r="B18" s="2" t="s">
        <v>338</v>
      </c>
      <c r="C18" s="2" t="str">
        <f>VLOOKUP(B18,datatypes!$A$1:$E$511,5,FALSE)</f>
        <v>Intellectual Property Controversies</v>
      </c>
    </row>
    <row r="19" spans="1:3" x14ac:dyDescent="0.25">
      <c r="A19" s="12">
        <v>1</v>
      </c>
      <c r="B19" s="2" t="s">
        <v>320</v>
      </c>
      <c r="C19" s="2" t="str">
        <f>VLOOKUP(B19,datatypes!$A$1:$E$511,5,FALSE)</f>
        <v>Crisis Management Systems</v>
      </c>
    </row>
    <row r="20" spans="1:3" x14ac:dyDescent="0.25">
      <c r="A20" s="12">
        <v>1</v>
      </c>
      <c r="B20" s="2" t="s">
        <v>339</v>
      </c>
      <c r="C20" s="2" t="str">
        <f>VLOOKUP(B20,datatypes!$A$1:$E$511,5,FALSE)</f>
        <v>Public Health Controversies</v>
      </c>
    </row>
    <row r="21" spans="1:3" x14ac:dyDescent="0.25">
      <c r="A21" s="12">
        <v>1</v>
      </c>
      <c r="B21" s="2" t="s">
        <v>321</v>
      </c>
      <c r="C21" s="2" t="str">
        <f>VLOOKUP(B21,datatypes!$A$1:$E$511,5,FALSE)</f>
        <v>Business Ethics Controversies</v>
      </c>
    </row>
    <row r="22" spans="1:3" x14ac:dyDescent="0.25">
      <c r="A22" s="12">
        <v>1</v>
      </c>
      <c r="B22" s="2" t="s">
        <v>340</v>
      </c>
      <c r="C22" s="2" t="str">
        <f>VLOOKUP(B22,datatypes!$A$1:$E$511,5,FALSE)</f>
        <v>Tax Fraud Controversies</v>
      </c>
    </row>
    <row r="23" spans="1:3" x14ac:dyDescent="0.25">
      <c r="A23" s="12">
        <v>1</v>
      </c>
      <c r="B23" s="2" t="s">
        <v>322</v>
      </c>
      <c r="C23" s="2" t="str">
        <f>VLOOKUP(B23,datatypes!$A$1:$E$511,5,FALSE)</f>
        <v>Anti-Competition Controversies Count</v>
      </c>
    </row>
    <row r="24" spans="1:3" x14ac:dyDescent="0.25">
      <c r="A24" s="12">
        <v>1</v>
      </c>
      <c r="B24" s="2" t="s">
        <v>323</v>
      </c>
      <c r="C24" s="2" t="str">
        <f>VLOOKUP(B24,datatypes!$A$1:$E$511,5,FALSE)</f>
        <v>Critical Countries Controversies</v>
      </c>
    </row>
    <row r="25" spans="1:3" x14ac:dyDescent="0.25">
      <c r="A25" s="12">
        <v>1</v>
      </c>
      <c r="B25" s="2" t="s">
        <v>345</v>
      </c>
      <c r="C25" s="2" t="str">
        <f>VLOOKUP(B25,datatypes!$A$1:$E$511,5,FALSE)</f>
        <v>Recent Public Health Controversies</v>
      </c>
    </row>
    <row r="26" spans="1:3" x14ac:dyDescent="0.25">
      <c r="A26" s="12">
        <v>1</v>
      </c>
      <c r="B26" s="2" t="s">
        <v>324</v>
      </c>
      <c r="C26" s="2" t="str">
        <f>VLOOKUP(B26,datatypes!$A$1:$E$511,5,FALSE)</f>
        <v>Recent Business Ethics Controversies</v>
      </c>
    </row>
    <row r="27" spans="1:3" x14ac:dyDescent="0.25">
      <c r="A27" s="12">
        <v>1</v>
      </c>
      <c r="B27" s="2" t="s">
        <v>342</v>
      </c>
      <c r="C27" s="2" t="str">
        <f>VLOOKUP(B27,datatypes!$A$1:$E$511,5,FALSE)</f>
        <v>Recent Tax Fraud Controversies</v>
      </c>
    </row>
    <row r="28" spans="1:3" x14ac:dyDescent="0.25">
      <c r="A28" s="12">
        <v>1</v>
      </c>
      <c r="B28" s="2" t="s">
        <v>341</v>
      </c>
      <c r="C28" s="2" t="str">
        <f>VLOOKUP(B28,datatypes!$A$1:$E$511,5,FALSE)</f>
        <v>Recent Anti-Competition Controversy</v>
      </c>
    </row>
    <row r="29" spans="1:3" x14ac:dyDescent="0.25">
      <c r="A29" s="12">
        <v>1</v>
      </c>
      <c r="B29" s="2" t="s">
        <v>346</v>
      </c>
      <c r="C29" s="2" t="str">
        <f>VLOOKUP(B29,datatypes!$A$1:$E$511,5,FALSE)</f>
        <v>Recent Critical Countries Controversies</v>
      </c>
    </row>
    <row r="30" spans="1:3" x14ac:dyDescent="0.25">
      <c r="A30" s="12">
        <v>1</v>
      </c>
      <c r="B30" s="2" t="s">
        <v>344</v>
      </c>
      <c r="C30" s="2" t="str">
        <f>VLOOKUP(B30,datatypes!$A$1:$E$511,5,FALSE)</f>
        <v>Recent Intellectual Property Controversies</v>
      </c>
    </row>
    <row r="31" spans="1:3" x14ac:dyDescent="0.25">
      <c r="A31" s="12">
        <v>1</v>
      </c>
      <c r="B31" s="2" t="s">
        <v>325</v>
      </c>
      <c r="C31" s="2" t="str">
        <f>VLOOKUP(B31,datatypes!$A$1:$E$511,5,FALSE)</f>
        <v>Corporate Responsibility Awards</v>
      </c>
    </row>
    <row r="32" spans="1:3" x14ac:dyDescent="0.25">
      <c r="A32" s="12">
        <v>1</v>
      </c>
      <c r="B32" s="2" t="s">
        <v>326</v>
      </c>
      <c r="C32" s="2" t="str">
        <f>VLOOKUP(B32,datatypes!$A$1:$E$511,5,FALSE)</f>
        <v>Lobbying Contribution Amount</v>
      </c>
    </row>
    <row r="33" spans="1:4" x14ac:dyDescent="0.25">
      <c r="A33" s="12">
        <v>1</v>
      </c>
      <c r="B33" s="2" t="s">
        <v>337</v>
      </c>
      <c r="C33" s="2" t="str">
        <f>VLOOKUP(B33,datatypes!$A$1:$E$511,5,FALSE)</f>
        <v>Total Donations To Revenues in millions</v>
      </c>
    </row>
    <row r="34" spans="1:4" x14ac:dyDescent="0.25">
      <c r="A34" s="12">
        <v>1</v>
      </c>
      <c r="B34" s="2" t="s">
        <v>327</v>
      </c>
      <c r="C34" s="2" t="str">
        <f>VLOOKUP(B34,datatypes!$A$1:$E$511,5,FALSE)</f>
        <v>Bribery, Corruption and Fraud Controversies</v>
      </c>
    </row>
    <row r="35" spans="1:4" x14ac:dyDescent="0.25">
      <c r="A35" s="12">
        <v>1</v>
      </c>
      <c r="B35" s="2" t="s">
        <v>328</v>
      </c>
      <c r="C35" s="2" t="str">
        <f>VLOOKUP(B35,datatypes!$A$1:$E$511,5,FALSE)</f>
        <v>Human Rights Policy</v>
      </c>
    </row>
    <row r="36" spans="1:4" x14ac:dyDescent="0.25">
      <c r="A36" s="12">
        <v>1</v>
      </c>
      <c r="B36" s="2" t="s">
        <v>329</v>
      </c>
      <c r="C36" s="2" t="str">
        <f>VLOOKUP(B36,datatypes!$A$1:$E$511,5,FALSE)</f>
        <v>Policy Freedom of Association</v>
      </c>
    </row>
    <row r="37" spans="1:4" x14ac:dyDescent="0.25">
      <c r="A37" s="12">
        <v>1</v>
      </c>
      <c r="B37" s="2" t="s">
        <v>330</v>
      </c>
      <c r="C37" s="2" t="str">
        <f>VLOOKUP(B37,datatypes!$A$1:$E$511,5,FALSE)</f>
        <v>Policy Child Labor</v>
      </c>
    </row>
    <row r="38" spans="1:4" x14ac:dyDescent="0.25">
      <c r="A38" s="12">
        <v>1</v>
      </c>
      <c r="B38" s="2" t="s">
        <v>331</v>
      </c>
      <c r="C38" s="2" t="str">
        <f>VLOOKUP(B38,datatypes!$A$1:$E$511,5,FALSE)</f>
        <v>Policy Forced Labor</v>
      </c>
    </row>
    <row r="39" spans="1:4" x14ac:dyDescent="0.25">
      <c r="A39" s="12">
        <v>1</v>
      </c>
      <c r="B39" s="2" t="s">
        <v>332</v>
      </c>
      <c r="C39" s="2" t="str">
        <f>VLOOKUP(B39,datatypes!$A$1:$E$511,5,FALSE)</f>
        <v>Policy Human Rights</v>
      </c>
    </row>
    <row r="40" spans="1:4" x14ac:dyDescent="0.25">
      <c r="A40" s="12">
        <v>1</v>
      </c>
      <c r="B40" s="2" t="s">
        <v>333</v>
      </c>
      <c r="C40" s="2" t="str">
        <f>VLOOKUP(B40,datatypes!$A$1:$E$511,5,FALSE)</f>
        <v>Fundamental Human Rights ILO UN</v>
      </c>
    </row>
    <row r="41" spans="1:4" x14ac:dyDescent="0.25">
      <c r="A41" s="12">
        <v>1</v>
      </c>
      <c r="B41" s="2" t="s">
        <v>334</v>
      </c>
      <c r="C41" s="2" t="str">
        <f>VLOOKUP(B41,datatypes!$A$1:$E$511,5,FALSE)</f>
        <v>Human Rights Contractor</v>
      </c>
    </row>
    <row r="42" spans="1:4" x14ac:dyDescent="0.25">
      <c r="A42" s="13">
        <v>2</v>
      </c>
      <c r="B42" s="14" t="s">
        <v>6</v>
      </c>
      <c r="C42" s="14" t="str">
        <f>VLOOKUP(B42,datatypes!$A$1:$E$511,5,FALSE)</f>
        <v>Company Level Year End</v>
      </c>
      <c r="D42" s="14"/>
    </row>
    <row r="43" spans="1:4" x14ac:dyDescent="0.25">
      <c r="A43" s="12">
        <v>2</v>
      </c>
      <c r="B43" s="2" t="s">
        <v>347</v>
      </c>
      <c r="C43" s="2" t="str">
        <f>VLOOKUP(B43,datatypes!$A$1:$E$511,5,FALSE)</f>
        <v>Ethical Trading Initiative ETI</v>
      </c>
      <c r="D43" s="2">
        <f>COUNTA(B43:B86)</f>
        <v>44</v>
      </c>
    </row>
    <row r="44" spans="1:4" x14ac:dyDescent="0.25">
      <c r="A44" s="12">
        <v>2</v>
      </c>
      <c r="B44" s="2" t="s">
        <v>348</v>
      </c>
      <c r="C44" s="2" t="str">
        <f>VLOOKUP(B44,datatypes!$A$1:$E$511,5,FALSE)</f>
        <v>Human Rights Breaches Contractor</v>
      </c>
    </row>
    <row r="45" spans="1:4" x14ac:dyDescent="0.25">
      <c r="A45" s="12">
        <v>2</v>
      </c>
      <c r="B45" s="2" t="s">
        <v>349</v>
      </c>
      <c r="C45" s="2" t="str">
        <f>VLOOKUP(B45,datatypes!$A$1:$E$511,5,FALSE)</f>
        <v>Human Rights Controversies</v>
      </c>
    </row>
    <row r="46" spans="1:4" x14ac:dyDescent="0.25">
      <c r="A46" s="12">
        <v>2</v>
      </c>
      <c r="B46" s="2" t="s">
        <v>383</v>
      </c>
      <c r="C46" s="2" t="str">
        <f>VLOOKUP(B46,datatypes!$A$1:$E$511,5,FALSE)</f>
        <v>Freedom of Association Controversies</v>
      </c>
    </row>
    <row r="47" spans="1:4" x14ac:dyDescent="0.25">
      <c r="A47" s="12">
        <v>2</v>
      </c>
      <c r="B47" s="2" t="s">
        <v>388</v>
      </c>
      <c r="C47" s="2" t="str">
        <f>VLOOKUP(B47,datatypes!$A$1:$E$511,5,FALSE)</f>
        <v>Child Labor Controversies</v>
      </c>
    </row>
    <row r="48" spans="1:4" x14ac:dyDescent="0.25">
      <c r="A48" s="12">
        <v>2</v>
      </c>
      <c r="B48" s="2" t="s">
        <v>384</v>
      </c>
      <c r="C48" s="2" t="str">
        <f>VLOOKUP(B48,datatypes!$A$1:$E$511,5,FALSE)</f>
        <v>Recent Human Rights Controversies</v>
      </c>
    </row>
    <row r="49" spans="1:3" x14ac:dyDescent="0.25">
      <c r="A49" s="12">
        <v>2</v>
      </c>
      <c r="B49" s="2" t="s">
        <v>390</v>
      </c>
      <c r="C49" s="2" t="str">
        <f>VLOOKUP(B49,datatypes!$A$1:$E$511,5,FALSE)</f>
        <v>Recent Child Labor Controversies</v>
      </c>
    </row>
    <row r="50" spans="1:3" x14ac:dyDescent="0.25">
      <c r="A50" s="12">
        <v>2</v>
      </c>
      <c r="B50" s="2" t="s">
        <v>350</v>
      </c>
      <c r="C50" s="2" t="str">
        <f>VLOOKUP(B50,datatypes!$A$1:$E$511,5,FALSE)</f>
        <v>Consumer Complaints Controversies Count</v>
      </c>
    </row>
    <row r="51" spans="1:3" x14ac:dyDescent="0.25">
      <c r="A51" s="12">
        <v>2</v>
      </c>
      <c r="B51" s="2" t="s">
        <v>373</v>
      </c>
      <c r="C51" s="2" t="str">
        <f>VLOOKUP(B51,datatypes!$A$1:$E$511,5,FALSE)</f>
        <v>Customer Satisfaction</v>
      </c>
    </row>
    <row r="52" spans="1:3" x14ac:dyDescent="0.25">
      <c r="A52" s="12">
        <v>2</v>
      </c>
      <c r="B52" s="2" t="s">
        <v>385</v>
      </c>
      <c r="C52" s="2" t="str">
        <f>VLOOKUP(B52,datatypes!$A$1:$E$511,5,FALSE)</f>
        <v>Recent Consumer Controversies</v>
      </c>
    </row>
    <row r="53" spans="1:3" x14ac:dyDescent="0.25">
      <c r="A53" s="12">
        <v>2</v>
      </c>
      <c r="B53" s="2" t="s">
        <v>351</v>
      </c>
      <c r="C53" s="2" t="str">
        <f>VLOOKUP(B53,datatypes!$A$1:$E$511,5,FALSE)</f>
        <v>Consumer Complaints Controversies</v>
      </c>
    </row>
    <row r="54" spans="1:3" x14ac:dyDescent="0.25">
      <c r="A54" s="12">
        <v>2</v>
      </c>
      <c r="B54" s="2" t="s">
        <v>352</v>
      </c>
      <c r="C54" s="2" t="str">
        <f>VLOOKUP(B54,datatypes!$A$1:$E$511,5,FALSE)</f>
        <v>Policy Customer Health &amp; Safety</v>
      </c>
    </row>
    <row r="55" spans="1:3" x14ac:dyDescent="0.25">
      <c r="A55" s="12">
        <v>2</v>
      </c>
      <c r="B55" s="2" t="s">
        <v>353</v>
      </c>
      <c r="C55" s="2" t="str">
        <f>VLOOKUP(B55,datatypes!$A$1:$E$511,5,FALSE)</f>
        <v>Policy Data Privacy</v>
      </c>
    </row>
    <row r="56" spans="1:3" x14ac:dyDescent="0.25">
      <c r="A56" s="12">
        <v>2</v>
      </c>
      <c r="B56" s="2" t="s">
        <v>354</v>
      </c>
      <c r="C56" s="2" t="str">
        <f>VLOOKUP(B56,datatypes!$A$1:$E$511,5,FALSE)</f>
        <v>Policy Responsible Marketing</v>
      </c>
    </row>
    <row r="57" spans="1:3" x14ac:dyDescent="0.25">
      <c r="A57" s="12">
        <v>2</v>
      </c>
      <c r="B57" s="2" t="s">
        <v>355</v>
      </c>
      <c r="C57" s="2" t="str">
        <f>VLOOKUP(B57,datatypes!$A$1:$E$511,5,FALSE)</f>
        <v>Policy Fair Trade</v>
      </c>
    </row>
    <row r="58" spans="1:3" x14ac:dyDescent="0.25">
      <c r="A58" s="12">
        <v>2</v>
      </c>
      <c r="B58" s="2" t="s">
        <v>356</v>
      </c>
      <c r="C58" s="2" t="str">
        <f>VLOOKUP(B58,datatypes!$A$1:$E$511,5,FALSE)</f>
        <v>Product Responsibility Monitoring</v>
      </c>
    </row>
    <row r="59" spans="1:3" x14ac:dyDescent="0.25">
      <c r="A59" s="12">
        <v>2</v>
      </c>
      <c r="B59" s="2" t="s">
        <v>357</v>
      </c>
      <c r="C59" s="2" t="str">
        <f>VLOOKUP(B59,datatypes!$A$1:$E$511,5,FALSE)</f>
        <v>ISO 9000</v>
      </c>
    </row>
    <row r="60" spans="1:3" x14ac:dyDescent="0.25">
      <c r="A60" s="12">
        <v>2</v>
      </c>
      <c r="B60" s="2" t="s">
        <v>358</v>
      </c>
      <c r="C60" s="2" t="str">
        <f>VLOOKUP(B60,datatypes!$A$1:$E$511,5,FALSE)</f>
        <v>Six Sigma and Quality Mgt Systems</v>
      </c>
    </row>
    <row r="61" spans="1:3" x14ac:dyDescent="0.25">
      <c r="A61" s="12">
        <v>2</v>
      </c>
      <c r="B61" s="2" t="s">
        <v>359</v>
      </c>
      <c r="C61" s="2" t="str">
        <f>VLOOKUP(B61,datatypes!$A$1:$E$511,5,FALSE)</f>
        <v>Product Access Low Price</v>
      </c>
    </row>
    <row r="62" spans="1:3" x14ac:dyDescent="0.25">
      <c r="A62" s="12">
        <v>2</v>
      </c>
      <c r="B62" s="2" t="s">
        <v>360</v>
      </c>
      <c r="C62" s="2" t="str">
        <f>VLOOKUP(B62,datatypes!$A$1:$E$511,5,FALSE)</f>
        <v>Healthy Food or Products</v>
      </c>
    </row>
    <row r="63" spans="1:3" x14ac:dyDescent="0.25">
      <c r="A63" s="12">
        <v>2</v>
      </c>
      <c r="B63" s="2" t="s">
        <v>361</v>
      </c>
      <c r="C63" s="2" t="str">
        <f>VLOOKUP(B63,datatypes!$A$1:$E$511,5,FALSE)</f>
        <v>Embryonic Stem Cell Research</v>
      </c>
    </row>
    <row r="64" spans="1:3" x14ac:dyDescent="0.25">
      <c r="A64" s="12">
        <v>2</v>
      </c>
      <c r="B64" s="2" t="s">
        <v>362</v>
      </c>
      <c r="C64" s="2" t="str">
        <f>VLOOKUP(B64,datatypes!$A$1:$E$511,5,FALSE)</f>
        <v>Firearms</v>
      </c>
    </row>
    <row r="65" spans="1:3" x14ac:dyDescent="0.25">
      <c r="A65" s="12">
        <v>2</v>
      </c>
      <c r="B65" s="2" t="s">
        <v>363</v>
      </c>
      <c r="C65" s="2" t="str">
        <f>VLOOKUP(B65,datatypes!$A$1:$E$511,5,FALSE)</f>
        <v>Retailing Responsibility</v>
      </c>
    </row>
    <row r="66" spans="1:3" x14ac:dyDescent="0.25">
      <c r="A66" s="12">
        <v>2</v>
      </c>
      <c r="B66" s="2" t="s">
        <v>364</v>
      </c>
      <c r="C66" s="2" t="str">
        <f>VLOOKUP(B66,datatypes!$A$1:$E$511,5,FALSE)</f>
        <v>Alcohol</v>
      </c>
    </row>
    <row r="67" spans="1:3" x14ac:dyDescent="0.25">
      <c r="A67" s="12">
        <v>2</v>
      </c>
      <c r="B67" s="2" t="s">
        <v>381</v>
      </c>
      <c r="C67" s="2" t="str">
        <f>VLOOKUP(B67,datatypes!$A$1:$E$511,5,FALSE)</f>
        <v>Alcohol Revenues</v>
      </c>
    </row>
    <row r="68" spans="1:3" x14ac:dyDescent="0.25">
      <c r="A68" s="12">
        <v>2</v>
      </c>
      <c r="B68" s="2" t="s">
        <v>365</v>
      </c>
      <c r="C68" s="2" t="str">
        <f>VLOOKUP(B68,datatypes!$A$1:$E$511,5,FALSE)</f>
        <v>Gambling</v>
      </c>
    </row>
    <row r="69" spans="1:3" x14ac:dyDescent="0.25">
      <c r="A69" s="12">
        <v>2</v>
      </c>
      <c r="B69" s="2" t="s">
        <v>380</v>
      </c>
      <c r="C69" s="2" t="str">
        <f>VLOOKUP(B69,datatypes!$A$1:$E$511,5,FALSE)</f>
        <v>Gambling Revenues</v>
      </c>
    </row>
    <row r="70" spans="1:3" x14ac:dyDescent="0.25">
      <c r="A70" s="12">
        <v>2</v>
      </c>
      <c r="B70" s="2" t="s">
        <v>366</v>
      </c>
      <c r="C70" s="2" t="str">
        <f>VLOOKUP(B70,datatypes!$A$1:$E$511,5,FALSE)</f>
        <v>Tobacco</v>
      </c>
    </row>
    <row r="71" spans="1:3" x14ac:dyDescent="0.25">
      <c r="A71" s="12">
        <v>2</v>
      </c>
      <c r="B71" s="2" t="s">
        <v>387</v>
      </c>
      <c r="C71" s="2" t="str">
        <f>VLOOKUP(B71,datatypes!$A$1:$E$511,5,FALSE)</f>
        <v>Tobacco Revenues</v>
      </c>
    </row>
    <row r="72" spans="1:3" x14ac:dyDescent="0.25">
      <c r="A72" s="12">
        <v>2</v>
      </c>
      <c r="B72" s="2" t="s">
        <v>367</v>
      </c>
      <c r="C72" s="2" t="str">
        <f>VLOOKUP(B72,datatypes!$A$1:$E$511,5,FALSE)</f>
        <v>Armaments</v>
      </c>
    </row>
    <row r="73" spans="1:3" x14ac:dyDescent="0.25">
      <c r="A73" s="12">
        <v>2</v>
      </c>
      <c r="B73" s="2" t="s">
        <v>374</v>
      </c>
      <c r="C73" s="2" t="str">
        <f>VLOOKUP(B73,datatypes!$A$1:$E$511,5,FALSE)</f>
        <v>Armaments Revenues</v>
      </c>
    </row>
    <row r="74" spans="1:3" x14ac:dyDescent="0.25">
      <c r="A74" s="12">
        <v>2</v>
      </c>
      <c r="B74" s="2" t="s">
        <v>368</v>
      </c>
      <c r="C74" s="2" t="str">
        <f>VLOOKUP(B74,datatypes!$A$1:$E$511,5,FALSE)</f>
        <v>Pornography</v>
      </c>
    </row>
    <row r="75" spans="1:3" x14ac:dyDescent="0.25">
      <c r="A75" s="12">
        <v>2</v>
      </c>
      <c r="B75" s="2" t="s">
        <v>369</v>
      </c>
      <c r="C75" s="2" t="str">
        <f>VLOOKUP(B75,datatypes!$A$1:$E$511,5,FALSE)</f>
        <v>Contraceptives</v>
      </c>
    </row>
    <row r="76" spans="1:3" x14ac:dyDescent="0.25">
      <c r="A76" s="12">
        <v>2</v>
      </c>
      <c r="B76" s="2" t="s">
        <v>370</v>
      </c>
      <c r="C76" s="2" t="str">
        <f>VLOOKUP(B76,datatypes!$A$1:$E$511,5,FALSE)</f>
        <v>Obesity Risk</v>
      </c>
    </row>
    <row r="77" spans="1:3" x14ac:dyDescent="0.25">
      <c r="A77" s="12">
        <v>2</v>
      </c>
      <c r="B77" s="2" t="s">
        <v>376</v>
      </c>
      <c r="C77" s="2" t="str">
        <f>VLOOKUP(B77,datatypes!$A$1:$E$511,5,FALSE)</f>
        <v>Controversies Customer Health &amp; Safety</v>
      </c>
    </row>
    <row r="78" spans="1:3" x14ac:dyDescent="0.25">
      <c r="A78" s="12">
        <v>2</v>
      </c>
      <c r="B78" s="2" t="s">
        <v>389</v>
      </c>
      <c r="C78" s="2" t="str">
        <f>VLOOKUP(B78,datatypes!$A$1:$E$511,5,FALSE)</f>
        <v>Controversies Responsible R&amp;D</v>
      </c>
    </row>
    <row r="79" spans="1:3" x14ac:dyDescent="0.25">
      <c r="A79" s="12">
        <v>2</v>
      </c>
      <c r="B79" s="2" t="s">
        <v>371</v>
      </c>
      <c r="C79" s="2" t="str">
        <f>VLOOKUP(B79,datatypes!$A$1:$E$511,5,FALSE)</f>
        <v>Controversies Privacy</v>
      </c>
    </row>
    <row r="80" spans="1:3" x14ac:dyDescent="0.25">
      <c r="A80" s="12">
        <v>2</v>
      </c>
      <c r="B80" s="2" t="s">
        <v>377</v>
      </c>
      <c r="C80" s="2" t="str">
        <f>VLOOKUP(B80,datatypes!$A$1:$E$511,5,FALSE)</f>
        <v>Controversies Responsible Marketing</v>
      </c>
    </row>
    <row r="81" spans="1:4" x14ac:dyDescent="0.25">
      <c r="A81" s="12">
        <v>2</v>
      </c>
      <c r="B81" s="2" t="s">
        <v>386</v>
      </c>
      <c r="C81" s="2" t="str">
        <f>VLOOKUP(B81,datatypes!$A$1:$E$511,5,FALSE)</f>
        <v>Controversies Product Access</v>
      </c>
    </row>
    <row r="82" spans="1:4" x14ac:dyDescent="0.25">
      <c r="A82" s="12">
        <v>2</v>
      </c>
      <c r="B82" s="2" t="s">
        <v>378</v>
      </c>
      <c r="C82" s="2" t="str">
        <f>VLOOKUP(B82,datatypes!$A$1:$E$511,5,FALSE)</f>
        <v>FDA Warning Letters</v>
      </c>
    </row>
    <row r="83" spans="1:4" x14ac:dyDescent="0.25">
      <c r="A83" s="12">
        <v>2</v>
      </c>
      <c r="B83" s="2" t="s">
        <v>382</v>
      </c>
      <c r="C83" s="2" t="str">
        <f>VLOOKUP(B83,datatypes!$A$1:$E$511,5,FALSE)</f>
        <v>Product Delays</v>
      </c>
    </row>
    <row r="84" spans="1:4" x14ac:dyDescent="0.25">
      <c r="A84" s="12">
        <v>2</v>
      </c>
      <c r="B84" s="2" t="s">
        <v>379</v>
      </c>
      <c r="C84" s="2" t="str">
        <f>VLOOKUP(B84,datatypes!$A$1:$E$511,5,FALSE)</f>
        <v>Not Approved Drug</v>
      </c>
    </row>
    <row r="85" spans="1:4" x14ac:dyDescent="0.25">
      <c r="A85" s="12">
        <v>2</v>
      </c>
      <c r="B85" s="2" t="s">
        <v>372</v>
      </c>
      <c r="C85" s="2" t="str">
        <f>VLOOKUP(B85,datatypes!$A$1:$E$511,5,FALSE)</f>
        <v>Product Recall</v>
      </c>
    </row>
    <row r="86" spans="1:4" x14ac:dyDescent="0.25">
      <c r="A86" s="12">
        <v>2</v>
      </c>
      <c r="B86" s="2" t="s">
        <v>375</v>
      </c>
      <c r="C86" s="2" t="str">
        <f>VLOOKUP(B86,datatypes!$A$1:$E$511,5,FALSE)</f>
        <v>Armaments 5% Revenues</v>
      </c>
    </row>
    <row r="87" spans="1:4" x14ac:dyDescent="0.25">
      <c r="A87" s="13">
        <v>3</v>
      </c>
      <c r="B87" s="14" t="s">
        <v>6</v>
      </c>
      <c r="C87" s="14" t="str">
        <f>VLOOKUP(B87,datatypes!$A$1:$E$511,5,FALSE)</f>
        <v>Company Level Year End</v>
      </c>
      <c r="D87" s="14"/>
    </row>
    <row r="88" spans="1:4" x14ac:dyDescent="0.25">
      <c r="A88" s="12">
        <v>3</v>
      </c>
      <c r="B88" s="2" t="s">
        <v>423</v>
      </c>
      <c r="C88" s="2" t="str">
        <f>VLOOKUP(B88,datatypes!$A$1:$E$511,5,FALSE)</f>
        <v>Nuclear 5% Revenues</v>
      </c>
      <c r="D88" s="2">
        <f>COUNTA(B88:B139)</f>
        <v>52</v>
      </c>
    </row>
    <row r="89" spans="1:4" x14ac:dyDescent="0.25">
      <c r="A89" s="12">
        <v>3</v>
      </c>
      <c r="B89" s="2" t="s">
        <v>428</v>
      </c>
      <c r="C89" s="2" t="str">
        <f>VLOOKUP(B89,datatypes!$A$1:$E$511,5,FALSE)</f>
        <v>Gambling 5% Revenues</v>
      </c>
    </row>
    <row r="90" spans="1:4" x14ac:dyDescent="0.25">
      <c r="A90" s="12">
        <v>3</v>
      </c>
      <c r="B90" s="2" t="s">
        <v>429</v>
      </c>
      <c r="C90" s="2" t="str">
        <f>VLOOKUP(B90,datatypes!$A$1:$E$511,5,FALSE)</f>
        <v>Tobacco 5% Revenues</v>
      </c>
    </row>
    <row r="91" spans="1:4" x14ac:dyDescent="0.25">
      <c r="A91" s="12">
        <v>3</v>
      </c>
      <c r="B91" s="2" t="s">
        <v>430</v>
      </c>
      <c r="C91" s="2" t="str">
        <f>VLOOKUP(B91,datatypes!$A$1:$E$511,5,FALSE)</f>
        <v>Alcohol 5% Revenues</v>
      </c>
    </row>
    <row r="92" spans="1:4" x14ac:dyDescent="0.25">
      <c r="A92" s="12">
        <v>3</v>
      </c>
      <c r="B92" s="2" t="s">
        <v>391</v>
      </c>
      <c r="C92" s="2" t="str">
        <f>VLOOKUP(B92,datatypes!$A$1:$E$511,5,FALSE)</f>
        <v>Cluster Bombs</v>
      </c>
    </row>
    <row r="93" spans="1:4" x14ac:dyDescent="0.25">
      <c r="A93" s="12">
        <v>3</v>
      </c>
      <c r="B93" s="2" t="s">
        <v>392</v>
      </c>
      <c r="C93" s="2" t="str">
        <f>VLOOKUP(B93,datatypes!$A$1:$E$511,5,FALSE)</f>
        <v>Anti-Personnel Landmines</v>
      </c>
    </row>
    <row r="94" spans="1:4" x14ac:dyDescent="0.25">
      <c r="A94" s="12">
        <v>3</v>
      </c>
      <c r="B94" s="2" t="s">
        <v>434</v>
      </c>
      <c r="C94" s="2" t="str">
        <f>VLOOKUP(B94,datatypes!$A$1:$E$511,5,FALSE)</f>
        <v>Recent Customer Health &amp; Safety Controversies</v>
      </c>
    </row>
    <row r="95" spans="1:4" x14ac:dyDescent="0.25">
      <c r="A95" s="12">
        <v>3</v>
      </c>
      <c r="B95" s="2" t="s">
        <v>436</v>
      </c>
      <c r="C95" s="2" t="str">
        <f>VLOOKUP(B95,datatypes!$A$1:$E$511,5,FALSE)</f>
        <v>Recent Privacy Controversies</v>
      </c>
    </row>
    <row r="96" spans="1:4" x14ac:dyDescent="0.25">
      <c r="A96" s="12">
        <v>3</v>
      </c>
      <c r="B96" s="2" t="s">
        <v>427</v>
      </c>
      <c r="C96" s="2" t="str">
        <f>VLOOKUP(B96,datatypes!$A$1:$E$511,5,FALSE)</f>
        <v>Recent Responsible Marketing Controversies</v>
      </c>
    </row>
    <row r="97" spans="1:3" x14ac:dyDescent="0.25">
      <c r="A97" s="12">
        <v>3</v>
      </c>
      <c r="B97" s="2" t="s">
        <v>442</v>
      </c>
      <c r="C97" s="2" t="str">
        <f>VLOOKUP(B97,datatypes!$A$1:$E$511,5,FALSE)</f>
        <v>Recent Product Access Controversies</v>
      </c>
    </row>
    <row r="98" spans="1:3" x14ac:dyDescent="0.25">
      <c r="A98" s="12">
        <v>3</v>
      </c>
      <c r="B98" s="2" t="s">
        <v>441</v>
      </c>
      <c r="C98" s="2" t="str">
        <f>VLOOKUP(B98,datatypes!$A$1:$E$511,5,FALSE)</f>
        <v>Recent Responsible R&amp;D Controversies</v>
      </c>
    </row>
    <row r="99" spans="1:3" x14ac:dyDescent="0.25">
      <c r="A99" s="12">
        <v>3</v>
      </c>
      <c r="B99" s="2" t="s">
        <v>435</v>
      </c>
      <c r="C99" s="2" t="str">
        <f>VLOOKUP(B99,datatypes!$A$1:$E$511,5,FALSE)</f>
        <v>Recent FDA Warning Letters</v>
      </c>
    </row>
    <row r="100" spans="1:3" x14ac:dyDescent="0.25">
      <c r="A100" s="12">
        <v>3</v>
      </c>
      <c r="B100" s="2" t="s">
        <v>416</v>
      </c>
      <c r="C100" s="2" t="str">
        <f>VLOOKUP(B100,datatypes!$A$1:$E$511,5,FALSE)</f>
        <v>QMS Certified Percent</v>
      </c>
    </row>
    <row r="101" spans="1:3" x14ac:dyDescent="0.25">
      <c r="A101" s="12">
        <v>3</v>
      </c>
      <c r="B101" s="2" t="s">
        <v>437</v>
      </c>
      <c r="C101" s="2" t="str">
        <f>VLOOKUP(B101,datatypes!$A$1:$E$511,5,FALSE)</f>
        <v>Abortifacients</v>
      </c>
    </row>
    <row r="102" spans="1:3" x14ac:dyDescent="0.25">
      <c r="A102" s="12">
        <v>3</v>
      </c>
      <c r="B102" s="2" t="s">
        <v>439</v>
      </c>
      <c r="C102" s="2" t="str">
        <f>VLOOKUP(B102,datatypes!$A$1:$E$511,5,FALSE)</f>
        <v>Revenues from Healthy Food or Products</v>
      </c>
    </row>
    <row r="103" spans="1:3" x14ac:dyDescent="0.25">
      <c r="A103" s="12">
        <v>3</v>
      </c>
      <c r="B103" s="2" t="s">
        <v>393</v>
      </c>
      <c r="C103" s="2" t="str">
        <f>VLOOKUP(B103,datatypes!$A$1:$E$511,5,FALSE)</f>
        <v>Pork Products</v>
      </c>
    </row>
    <row r="104" spans="1:3" x14ac:dyDescent="0.25">
      <c r="A104" s="12">
        <v>3</v>
      </c>
      <c r="B104" s="2" t="s">
        <v>440</v>
      </c>
      <c r="C104" s="2" t="str">
        <f>VLOOKUP(B104,datatypes!$A$1:$E$511,5,FALSE)</f>
        <v>Revenues from Pork Products</v>
      </c>
    </row>
    <row r="105" spans="1:3" x14ac:dyDescent="0.25">
      <c r="A105" s="12">
        <v>3</v>
      </c>
      <c r="B105" s="2" t="s">
        <v>394</v>
      </c>
      <c r="C105" s="2" t="str">
        <f>VLOOKUP(B105,datatypes!$A$1:$E$511,5,FALSE)</f>
        <v>Alcohol Retailing</v>
      </c>
    </row>
    <row r="106" spans="1:3" x14ac:dyDescent="0.25">
      <c r="A106" s="12">
        <v>3</v>
      </c>
      <c r="B106" s="2" t="s">
        <v>395</v>
      </c>
      <c r="C106" s="2" t="str">
        <f>VLOOKUP(B106,datatypes!$A$1:$E$511,5,FALSE)</f>
        <v>Tobacco Retailing</v>
      </c>
    </row>
    <row r="107" spans="1:3" x14ac:dyDescent="0.25">
      <c r="A107" s="12">
        <v>3</v>
      </c>
      <c r="B107" s="2" t="s">
        <v>396</v>
      </c>
      <c r="C107" s="2" t="str">
        <f>VLOOKUP(B107,datatypes!$A$1:$E$511,5,FALSE)</f>
        <v>Policy Cyber Security</v>
      </c>
    </row>
    <row r="108" spans="1:3" x14ac:dyDescent="0.25">
      <c r="A108" s="12">
        <v>3</v>
      </c>
      <c r="B108" s="2" t="s">
        <v>397</v>
      </c>
      <c r="C108" s="2" t="str">
        <f>VLOOKUP(B108,datatypes!$A$1:$E$511,5,FALSE)</f>
        <v>Animal Well-being</v>
      </c>
    </row>
    <row r="109" spans="1:3" x14ac:dyDescent="0.25">
      <c r="A109" s="12">
        <v>3</v>
      </c>
      <c r="B109" s="2" t="s">
        <v>398</v>
      </c>
      <c r="C109" s="2" t="str">
        <f>VLOOKUP(B109,datatypes!$A$1:$E$511,5,FALSE)</f>
        <v>Quality Mgt Systems</v>
      </c>
    </row>
    <row r="110" spans="1:3" x14ac:dyDescent="0.25">
      <c r="A110" s="12">
        <v>3</v>
      </c>
      <c r="B110" s="2" t="s">
        <v>399</v>
      </c>
      <c r="C110" s="2" t="str">
        <f>VLOOKUP(B110,datatypes!$A$1:$E$511,5,FALSE)</f>
        <v>Responsible Marketing Controversies</v>
      </c>
    </row>
    <row r="111" spans="1:3" x14ac:dyDescent="0.25">
      <c r="A111" s="12">
        <v>3</v>
      </c>
      <c r="B111" s="2" t="s">
        <v>400</v>
      </c>
      <c r="C111" s="2" t="str">
        <f>VLOOKUP(B111,datatypes!$A$1:$E$511,5,FALSE)</f>
        <v>Product Quality Controversies</v>
      </c>
    </row>
    <row r="112" spans="1:3" x14ac:dyDescent="0.25">
      <c r="A112" s="12">
        <v>3</v>
      </c>
      <c r="B112" s="2" t="s">
        <v>425</v>
      </c>
      <c r="C112" s="2" t="str">
        <f>VLOOKUP(B112,datatypes!$A$1:$E$511,5,FALSE)</f>
        <v>Drug Delay</v>
      </c>
    </row>
    <row r="113" spans="1:3" x14ac:dyDescent="0.25">
      <c r="A113" s="12">
        <v>3</v>
      </c>
      <c r="B113" s="2" t="s">
        <v>401</v>
      </c>
      <c r="C113" s="2" t="str">
        <f>VLOOKUP(B113,datatypes!$A$1:$E$511,5,FALSE)</f>
        <v>Employee Satisfaction</v>
      </c>
    </row>
    <row r="114" spans="1:3" x14ac:dyDescent="0.25">
      <c r="A114" s="12">
        <v>3</v>
      </c>
      <c r="B114" s="2" t="s">
        <v>402</v>
      </c>
      <c r="C114" s="2" t="str">
        <f>VLOOKUP(B114,datatypes!$A$1:$E$511,5,FALSE)</f>
        <v>Policy Diversity and Opportunity</v>
      </c>
    </row>
    <row r="115" spans="1:3" x14ac:dyDescent="0.25">
      <c r="A115" s="12">
        <v>3</v>
      </c>
      <c r="B115" s="2" t="s">
        <v>403</v>
      </c>
      <c r="C115" s="2" t="str">
        <f>VLOOKUP(B115,datatypes!$A$1:$E$511,5,FALSE)</f>
        <v>Employee Resource Groups</v>
      </c>
    </row>
    <row r="116" spans="1:3" x14ac:dyDescent="0.25">
      <c r="A116" s="12">
        <v>3</v>
      </c>
      <c r="B116" s="2" t="s">
        <v>431</v>
      </c>
      <c r="C116" s="2" t="str">
        <f>VLOOKUP(B116,datatypes!$A$1:$E$511,5,FALSE)</f>
        <v>BBBEE Level</v>
      </c>
    </row>
    <row r="117" spans="1:3" x14ac:dyDescent="0.25">
      <c r="A117" s="12">
        <v>3</v>
      </c>
      <c r="B117" s="2" t="s">
        <v>404</v>
      </c>
      <c r="C117" s="2" t="str">
        <f>VLOOKUP(B117,datatypes!$A$1:$E$511,5,FALSE)</f>
        <v>Targets Diversity and Opportunity</v>
      </c>
    </row>
    <row r="118" spans="1:3" x14ac:dyDescent="0.25">
      <c r="A118" s="12">
        <v>3</v>
      </c>
      <c r="B118" s="2" t="s">
        <v>415</v>
      </c>
      <c r="C118" s="2" t="str">
        <f>VLOOKUP(B118,datatypes!$A$1:$E$511,5,FALSE)</f>
        <v>Gender Pay Gap Percentage</v>
      </c>
    </row>
    <row r="119" spans="1:3" x14ac:dyDescent="0.25">
      <c r="A119" s="12">
        <v>3</v>
      </c>
      <c r="B119" s="2" t="s">
        <v>405</v>
      </c>
      <c r="C119" s="2" t="str">
        <f>VLOOKUP(B119,datatypes!$A$1:$E$511,5,FALSE)</f>
        <v>Women Employees</v>
      </c>
    </row>
    <row r="120" spans="1:3" x14ac:dyDescent="0.25">
      <c r="A120" s="12">
        <v>3</v>
      </c>
      <c r="B120" s="2" t="s">
        <v>421</v>
      </c>
      <c r="C120" s="2" t="str">
        <f>VLOOKUP(B120,datatypes!$A$1:$E$511,5,FALSE)</f>
        <v>New Women Employees</v>
      </c>
    </row>
    <row r="121" spans="1:3" x14ac:dyDescent="0.25">
      <c r="A121" s="12">
        <v>3</v>
      </c>
      <c r="B121" s="2" t="s">
        <v>406</v>
      </c>
      <c r="C121" s="2" t="str">
        <f>VLOOKUP(B121,datatypes!$A$1:$E$511,5,FALSE)</f>
        <v>Women Managers</v>
      </c>
    </row>
    <row r="122" spans="1:3" x14ac:dyDescent="0.25">
      <c r="A122" s="12">
        <v>3</v>
      </c>
      <c r="B122" s="2" t="s">
        <v>426</v>
      </c>
      <c r="C122" s="2" t="str">
        <f>VLOOKUP(B122,datatypes!$A$1:$E$511,5,FALSE)</f>
        <v>HRC Corporate Equality Index</v>
      </c>
    </row>
    <row r="123" spans="1:3" x14ac:dyDescent="0.25">
      <c r="A123" s="12">
        <v>3</v>
      </c>
      <c r="B123" s="2" t="s">
        <v>407</v>
      </c>
      <c r="C123" s="2" t="str">
        <f>VLOOKUP(B123,datatypes!$A$1:$E$511,5,FALSE)</f>
        <v>Flexible Working Hours</v>
      </c>
    </row>
    <row r="124" spans="1:3" x14ac:dyDescent="0.25">
      <c r="A124" s="12">
        <v>3</v>
      </c>
      <c r="B124" s="2" t="s">
        <v>408</v>
      </c>
      <c r="C124" s="2" t="str">
        <f>VLOOKUP(B124,datatypes!$A$1:$E$511,5,FALSE)</f>
        <v>Day Care Services</v>
      </c>
    </row>
    <row r="125" spans="1:3" x14ac:dyDescent="0.25">
      <c r="A125" s="12">
        <v>3</v>
      </c>
      <c r="B125" s="2" t="s">
        <v>424</v>
      </c>
      <c r="C125" s="2" t="str">
        <f>VLOOKUP(B125,datatypes!$A$1:$E$511,5,FALSE)</f>
        <v>Diversity and Opportunity Controversies</v>
      </c>
    </row>
    <row r="126" spans="1:3" x14ac:dyDescent="0.25">
      <c r="A126" s="12">
        <v>3</v>
      </c>
      <c r="B126" s="2" t="s">
        <v>422</v>
      </c>
      <c r="C126" s="2" t="str">
        <f>VLOOKUP(B126,datatypes!$A$1:$E$511,5,FALSE)</f>
        <v>Employees with disabilities</v>
      </c>
    </row>
    <row r="127" spans="1:3" x14ac:dyDescent="0.25">
      <c r="A127" s="12">
        <v>3</v>
      </c>
      <c r="B127" s="2" t="s">
        <v>438</v>
      </c>
      <c r="C127" s="2" t="str">
        <f>VLOOKUP(B127,datatypes!$A$1:$E$511,5,FALSE)</f>
        <v>Recent Diversity Opportunity Controversies</v>
      </c>
    </row>
    <row r="128" spans="1:3" x14ac:dyDescent="0.25">
      <c r="A128" s="12">
        <v>3</v>
      </c>
      <c r="B128" s="2" t="s">
        <v>414</v>
      </c>
      <c r="C128" s="2" t="str">
        <f>VLOOKUP(B128,datatypes!$A$1:$E$511,5,FALSE)</f>
        <v>Salaries and Wages from CSR reporting</v>
      </c>
    </row>
    <row r="129" spans="1:4" x14ac:dyDescent="0.25">
      <c r="A129" s="12">
        <v>3</v>
      </c>
      <c r="B129" s="2" t="s">
        <v>409</v>
      </c>
      <c r="C129" s="2" t="str">
        <f>VLOOKUP(B129,datatypes!$A$1:$E$511,5,FALSE)</f>
        <v>Number of Employees from CSR reporting</v>
      </c>
    </row>
    <row r="130" spans="1:4" x14ac:dyDescent="0.25">
      <c r="A130" s="12">
        <v>3</v>
      </c>
      <c r="B130" s="2" t="s">
        <v>420</v>
      </c>
      <c r="C130" s="2" t="str">
        <f>VLOOKUP(B130,datatypes!$A$1:$E$511,5,FALSE)</f>
        <v>Trade Union Representation</v>
      </c>
    </row>
    <row r="131" spans="1:4" x14ac:dyDescent="0.25">
      <c r="A131" s="12">
        <v>3</v>
      </c>
      <c r="B131" s="2" t="s">
        <v>417</v>
      </c>
      <c r="C131" s="2" t="str">
        <f>VLOOKUP(B131,datatypes!$A$1:$E$511,5,FALSE)</f>
        <v>Turnover of Employees</v>
      </c>
    </row>
    <row r="132" spans="1:4" x14ac:dyDescent="0.25">
      <c r="A132" s="12">
        <v>3</v>
      </c>
      <c r="B132" s="2" t="s">
        <v>410</v>
      </c>
      <c r="C132" s="2" t="str">
        <f>VLOOKUP(B132,datatypes!$A$1:$E$511,5,FALSE)</f>
        <v>Announced Layoffs</v>
      </c>
    </row>
    <row r="133" spans="1:4" x14ac:dyDescent="0.25">
      <c r="A133" s="12">
        <v>3</v>
      </c>
      <c r="B133" s="2" t="s">
        <v>411</v>
      </c>
      <c r="C133" s="2" t="str">
        <f>VLOOKUP(B133,datatypes!$A$1:$E$511,5,FALSE)</f>
        <v>Management Departures</v>
      </c>
    </row>
    <row r="134" spans="1:4" x14ac:dyDescent="0.25">
      <c r="A134" s="12">
        <v>3</v>
      </c>
      <c r="B134" s="2" t="s">
        <v>412</v>
      </c>
      <c r="C134" s="2" t="str">
        <f>VLOOKUP(B134,datatypes!$A$1:$E$511,5,FALSE)</f>
        <v>Strikes</v>
      </c>
    </row>
    <row r="135" spans="1:4" x14ac:dyDescent="0.25">
      <c r="A135" s="12">
        <v>3</v>
      </c>
      <c r="B135" s="2" t="s">
        <v>418</v>
      </c>
      <c r="C135" s="2" t="str">
        <f>VLOOKUP(B135,datatypes!$A$1:$E$511,5,FALSE)</f>
        <v>Voluntary Turnover of Employees</v>
      </c>
    </row>
    <row r="136" spans="1:4" x14ac:dyDescent="0.25">
      <c r="A136" s="12">
        <v>3</v>
      </c>
      <c r="B136" s="2" t="s">
        <v>419</v>
      </c>
      <c r="C136" s="2" t="str">
        <f>VLOOKUP(B136,datatypes!$A$1:$E$511,5,FALSE)</f>
        <v>Involuntary Turnover of Employees</v>
      </c>
    </row>
    <row r="137" spans="1:4" x14ac:dyDescent="0.25">
      <c r="A137" s="12">
        <v>3</v>
      </c>
      <c r="B137" s="2" t="s">
        <v>413</v>
      </c>
      <c r="C137" s="2" t="str">
        <f>VLOOKUP(B137,datatypes!$A$1:$E$511,5,FALSE)</f>
        <v>Wages Working Condition Controversies Count</v>
      </c>
    </row>
    <row r="138" spans="1:4" x14ac:dyDescent="0.25">
      <c r="A138" s="12">
        <v>3</v>
      </c>
      <c r="B138" s="2" t="s">
        <v>432</v>
      </c>
      <c r="C138" s="2" t="str">
        <f>VLOOKUP(B138,datatypes!$A$1:$E$511,5,FALSE)</f>
        <v>Recent Wages Working Condition Controversies</v>
      </c>
    </row>
    <row r="139" spans="1:4" x14ac:dyDescent="0.25">
      <c r="A139" s="12">
        <v>3</v>
      </c>
      <c r="B139" s="2" t="s">
        <v>433</v>
      </c>
      <c r="C139" s="2" t="str">
        <f>VLOOKUP(B139,datatypes!$A$1:$E$511,5,FALSE)</f>
        <v>Average Employee Length of Service</v>
      </c>
    </row>
    <row r="140" spans="1:4" x14ac:dyDescent="0.25">
      <c r="A140" s="13">
        <v>4</v>
      </c>
      <c r="B140" s="14" t="s">
        <v>6</v>
      </c>
      <c r="C140" s="14" t="str">
        <f>VLOOKUP(B140,datatypes!$A$1:$E$511,5,FALSE)</f>
        <v>Company Level Year End</v>
      </c>
      <c r="D140" s="14"/>
    </row>
    <row r="141" spans="1:4" x14ac:dyDescent="0.25">
      <c r="A141" s="12">
        <v>4</v>
      </c>
      <c r="B141" s="2" t="s">
        <v>443</v>
      </c>
      <c r="C141" s="2" t="str">
        <f>VLOOKUP(B141,datatypes!$A$1:$E$511,5,FALSE)</f>
        <v>Salary Gap</v>
      </c>
      <c r="D141" s="2">
        <f>COUNTA(B141:B184)</f>
        <v>44</v>
      </c>
    </row>
    <row r="142" spans="1:4" x14ac:dyDescent="0.25">
      <c r="A142" s="12">
        <v>4</v>
      </c>
      <c r="B142" s="2" t="s">
        <v>444</v>
      </c>
      <c r="C142" s="2" t="str">
        <f>VLOOKUP(B142,datatypes!$A$1:$E$511,5,FALSE)</f>
        <v>Net Employment Creation</v>
      </c>
    </row>
    <row r="143" spans="1:4" x14ac:dyDescent="0.25">
      <c r="A143" s="12">
        <v>4</v>
      </c>
      <c r="B143" s="2" t="s">
        <v>445</v>
      </c>
      <c r="C143" s="2" t="str">
        <f>VLOOKUP(B143,datatypes!$A$1:$E$511,5,FALSE)</f>
        <v>Announced Layoffs To Total Employees</v>
      </c>
    </row>
    <row r="144" spans="1:4" x14ac:dyDescent="0.25">
      <c r="A144" s="12">
        <v>4</v>
      </c>
      <c r="B144" s="2" t="s">
        <v>446</v>
      </c>
      <c r="C144" s="2" t="str">
        <f>VLOOKUP(B144,datatypes!$A$1:$E$511,5,FALSE)</f>
        <v>Wages Working Condition Controversies</v>
      </c>
    </row>
    <row r="145" spans="1:3" x14ac:dyDescent="0.25">
      <c r="A145" s="12">
        <v>4</v>
      </c>
      <c r="B145" s="2" t="s">
        <v>447</v>
      </c>
      <c r="C145" s="2" t="str">
        <f>VLOOKUP(B145,datatypes!$A$1:$E$511,5,FALSE)</f>
        <v>Health &amp; Safety Policy</v>
      </c>
    </row>
    <row r="146" spans="1:3" x14ac:dyDescent="0.25">
      <c r="A146" s="12">
        <v>4</v>
      </c>
      <c r="B146" s="2" t="s">
        <v>448</v>
      </c>
      <c r="C146" s="2" t="str">
        <f>VLOOKUP(B146,datatypes!$A$1:$E$511,5,FALSE)</f>
        <v>Employees Health &amp; Safety Team</v>
      </c>
    </row>
    <row r="147" spans="1:3" x14ac:dyDescent="0.25">
      <c r="A147" s="12">
        <v>4</v>
      </c>
      <c r="B147" s="2" t="s">
        <v>449</v>
      </c>
      <c r="C147" s="2" t="str">
        <f>VLOOKUP(B147,datatypes!$A$1:$E$511,5,FALSE)</f>
        <v>Health &amp; Safety Training</v>
      </c>
    </row>
    <row r="148" spans="1:3" x14ac:dyDescent="0.25">
      <c r="A148" s="12">
        <v>4</v>
      </c>
      <c r="B148" s="2" t="s">
        <v>450</v>
      </c>
      <c r="C148" s="2" t="str">
        <f>VLOOKUP(B148,datatypes!$A$1:$E$511,5,FALSE)</f>
        <v>Supply Chain Health &amp; Safety Training</v>
      </c>
    </row>
    <row r="149" spans="1:3" x14ac:dyDescent="0.25">
      <c r="A149" s="12">
        <v>4</v>
      </c>
      <c r="B149" s="2" t="s">
        <v>476</v>
      </c>
      <c r="C149" s="2" t="str">
        <f>VLOOKUP(B149,datatypes!$A$1:$E$511,5,FALSE)</f>
        <v>Employee Health &amp; Safety Training Hours</v>
      </c>
    </row>
    <row r="150" spans="1:3" x14ac:dyDescent="0.25">
      <c r="A150" s="12">
        <v>4</v>
      </c>
      <c r="B150" s="2" t="s">
        <v>451</v>
      </c>
      <c r="C150" s="2" t="str">
        <f>VLOOKUP(B150,datatypes!$A$1:$E$511,5,FALSE)</f>
        <v>Policy Employee Health &amp; Safety</v>
      </c>
    </row>
    <row r="151" spans="1:3" x14ac:dyDescent="0.25">
      <c r="A151" s="12">
        <v>4</v>
      </c>
      <c r="B151" s="2" t="s">
        <v>452</v>
      </c>
      <c r="C151" s="2" t="str">
        <f>VLOOKUP(B151,datatypes!$A$1:$E$511,5,FALSE)</f>
        <v>Policy Supply Chain Health &amp; Safety</v>
      </c>
    </row>
    <row r="152" spans="1:3" x14ac:dyDescent="0.25">
      <c r="A152" s="12">
        <v>4</v>
      </c>
      <c r="B152" s="2" t="s">
        <v>453</v>
      </c>
      <c r="C152" s="2" t="str">
        <f>VLOOKUP(B152,datatypes!$A$1:$E$511,5,FALSE)</f>
        <v>Employees Health &amp; Safety OHSAS 18001</v>
      </c>
    </row>
    <row r="153" spans="1:3" x14ac:dyDescent="0.25">
      <c r="A153" s="12">
        <v>4</v>
      </c>
      <c r="B153" s="2" t="s">
        <v>454</v>
      </c>
      <c r="C153" s="2" t="str">
        <f>VLOOKUP(B153,datatypes!$A$1:$E$511,5,FALSE)</f>
        <v>Supply Chain Health &amp; Safety Improvements</v>
      </c>
    </row>
    <row r="154" spans="1:3" x14ac:dyDescent="0.25">
      <c r="A154" s="12">
        <v>4</v>
      </c>
      <c r="B154" s="2" t="s">
        <v>478</v>
      </c>
      <c r="C154" s="2" t="str">
        <f>VLOOKUP(B154,datatypes!$A$1:$E$511,5,FALSE)</f>
        <v>HSMS Certified Percentage</v>
      </c>
    </row>
    <row r="155" spans="1:3" x14ac:dyDescent="0.25">
      <c r="A155" s="12">
        <v>4</v>
      </c>
      <c r="B155" s="2" t="s">
        <v>455</v>
      </c>
      <c r="C155" s="2" t="str">
        <f>VLOOKUP(B155,datatypes!$A$1:$E$511,5,FALSE)</f>
        <v>Total Injury Rate Total</v>
      </c>
    </row>
    <row r="156" spans="1:3" x14ac:dyDescent="0.25">
      <c r="A156" s="12">
        <v>4</v>
      </c>
      <c r="B156" s="2" t="s">
        <v>484</v>
      </c>
      <c r="C156" s="2" t="str">
        <f>VLOOKUP(B156,datatypes!$A$1:$E$511,5,FALSE)</f>
        <v>Total Injury Rate Contractors</v>
      </c>
    </row>
    <row r="157" spans="1:3" x14ac:dyDescent="0.25">
      <c r="A157" s="12">
        <v>4</v>
      </c>
      <c r="B157" s="2" t="s">
        <v>456</v>
      </c>
      <c r="C157" s="2" t="str">
        <f>VLOOKUP(B157,datatypes!$A$1:$E$511,5,FALSE)</f>
        <v>Total Injury Rate Employees</v>
      </c>
    </row>
    <row r="158" spans="1:3" x14ac:dyDescent="0.25">
      <c r="A158" s="12">
        <v>4</v>
      </c>
      <c r="B158" s="2" t="s">
        <v>457</v>
      </c>
      <c r="C158" s="2" t="str">
        <f>VLOOKUP(B158,datatypes!$A$1:$E$511,5,FALSE)</f>
        <v>Accidents Total</v>
      </c>
    </row>
    <row r="159" spans="1:3" x14ac:dyDescent="0.25">
      <c r="A159" s="12">
        <v>4</v>
      </c>
      <c r="B159" s="2" t="s">
        <v>482</v>
      </c>
      <c r="C159" s="2" t="str">
        <f>VLOOKUP(B159,datatypes!$A$1:$E$511,5,FALSE)</f>
        <v>Contractor Accidents</v>
      </c>
    </row>
    <row r="160" spans="1:3" x14ac:dyDescent="0.25">
      <c r="A160" s="12">
        <v>4</v>
      </c>
      <c r="B160" s="2" t="s">
        <v>458</v>
      </c>
      <c r="C160" s="2" t="str">
        <f>VLOOKUP(B160,datatypes!$A$1:$E$511,5,FALSE)</f>
        <v>Employee Accidents</v>
      </c>
    </row>
    <row r="161" spans="1:3" x14ac:dyDescent="0.25">
      <c r="A161" s="12">
        <v>4</v>
      </c>
      <c r="B161" s="2" t="s">
        <v>477</v>
      </c>
      <c r="C161" s="2" t="str">
        <f>VLOOKUP(B161,datatypes!$A$1:$E$511,5,FALSE)</f>
        <v>Occupational Diseases</v>
      </c>
    </row>
    <row r="162" spans="1:3" x14ac:dyDescent="0.25">
      <c r="A162" s="12">
        <v>4</v>
      </c>
      <c r="B162" s="2" t="s">
        <v>459</v>
      </c>
      <c r="C162" s="2" t="str">
        <f>VLOOKUP(B162,datatypes!$A$1:$E$511,5,FALSE)</f>
        <v>Employee Fatalities</v>
      </c>
    </row>
    <row r="163" spans="1:3" x14ac:dyDescent="0.25">
      <c r="A163" s="12">
        <v>4</v>
      </c>
      <c r="B163" s="2" t="s">
        <v>460</v>
      </c>
      <c r="C163" s="2" t="str">
        <f>VLOOKUP(B163,datatypes!$A$1:$E$511,5,FALSE)</f>
        <v>Contractor Fatalities</v>
      </c>
    </row>
    <row r="164" spans="1:3" x14ac:dyDescent="0.25">
      <c r="A164" s="12">
        <v>4</v>
      </c>
      <c r="B164" s="2" t="s">
        <v>461</v>
      </c>
      <c r="C164" s="2" t="str">
        <f>VLOOKUP(B164,datatypes!$A$1:$E$511,5,FALSE)</f>
        <v>Lost Time Injury Rate Total</v>
      </c>
    </row>
    <row r="165" spans="1:3" x14ac:dyDescent="0.25">
      <c r="A165" s="12">
        <v>4</v>
      </c>
      <c r="B165" s="2" t="s">
        <v>485</v>
      </c>
      <c r="C165" s="2" t="str">
        <f>VLOOKUP(B165,datatypes!$A$1:$E$511,5,FALSE)</f>
        <v>Lost Time Injury Rate Contractors</v>
      </c>
    </row>
    <row r="166" spans="1:3" x14ac:dyDescent="0.25">
      <c r="A166" s="12">
        <v>4</v>
      </c>
      <c r="B166" s="2" t="s">
        <v>462</v>
      </c>
      <c r="C166" s="2" t="str">
        <f>VLOOKUP(B166,datatypes!$A$1:$E$511,5,FALSE)</f>
        <v>Lost Time Injury Rate Employees</v>
      </c>
    </row>
    <row r="167" spans="1:3" x14ac:dyDescent="0.25">
      <c r="A167" s="12">
        <v>4</v>
      </c>
      <c r="B167" s="2" t="s">
        <v>479</v>
      </c>
      <c r="C167" s="2" t="str">
        <f>VLOOKUP(B167,datatypes!$A$1:$E$511,5,FALSE)</f>
        <v>Lost Working Days</v>
      </c>
    </row>
    <row r="168" spans="1:3" x14ac:dyDescent="0.25">
      <c r="A168" s="12">
        <v>4</v>
      </c>
      <c r="B168" s="2" t="s">
        <v>480</v>
      </c>
      <c r="C168" s="2" t="str">
        <f>VLOOKUP(B168,datatypes!$A$1:$E$511,5,FALSE)</f>
        <v>Employee Lost Working Days</v>
      </c>
    </row>
    <row r="169" spans="1:3" x14ac:dyDescent="0.25">
      <c r="A169" s="12">
        <v>4</v>
      </c>
      <c r="B169" s="2" t="s">
        <v>483</v>
      </c>
      <c r="C169" s="2" t="str">
        <f>VLOOKUP(B169,datatypes!$A$1:$E$511,5,FALSE)</f>
        <v>Contractor Lost working Days</v>
      </c>
    </row>
    <row r="170" spans="1:3" x14ac:dyDescent="0.25">
      <c r="A170" s="12">
        <v>4</v>
      </c>
      <c r="B170" s="2" t="s">
        <v>463</v>
      </c>
      <c r="C170" s="2" t="str">
        <f>VLOOKUP(B170,datatypes!$A$1:$E$511,5,FALSE)</f>
        <v>HIV-AIDS Program</v>
      </c>
    </row>
    <row r="171" spans="1:3" x14ac:dyDescent="0.25">
      <c r="A171" s="12">
        <v>4</v>
      </c>
      <c r="B171" s="2" t="s">
        <v>464</v>
      </c>
      <c r="C171" s="2" t="str">
        <f>VLOOKUP(B171,datatypes!$A$1:$E$511,5,FALSE)</f>
        <v>Employees Health &amp; Safety Controversies</v>
      </c>
    </row>
    <row r="172" spans="1:3" x14ac:dyDescent="0.25">
      <c r="A172" s="12">
        <v>4</v>
      </c>
      <c r="B172" s="2" t="s">
        <v>486</v>
      </c>
      <c r="C172" s="2" t="str">
        <f>VLOOKUP(B172,datatypes!$A$1:$E$511,5,FALSE)</f>
        <v>Recent Employee Health &amp; Safety Controversies</v>
      </c>
    </row>
    <row r="173" spans="1:3" x14ac:dyDescent="0.25">
      <c r="A173" s="12">
        <v>4</v>
      </c>
      <c r="B173" s="2" t="s">
        <v>465</v>
      </c>
      <c r="C173" s="2" t="str">
        <f>VLOOKUP(B173,datatypes!$A$1:$E$511,5,FALSE)</f>
        <v>Injuries To Million Hours</v>
      </c>
    </row>
    <row r="174" spans="1:3" x14ac:dyDescent="0.25">
      <c r="A174" s="12">
        <v>4</v>
      </c>
      <c r="B174" s="2" t="s">
        <v>481</v>
      </c>
      <c r="C174" s="2" t="str">
        <f>VLOOKUP(B174,datatypes!$A$1:$E$511,5,FALSE)</f>
        <v>Lost Days To Total Days</v>
      </c>
    </row>
    <row r="175" spans="1:3" x14ac:dyDescent="0.25">
      <c r="A175" s="12">
        <v>4</v>
      </c>
      <c r="B175" s="2" t="s">
        <v>466</v>
      </c>
      <c r="C175" s="2" t="str">
        <f>VLOOKUP(B175,datatypes!$A$1:$E$511,5,FALSE)</f>
        <v>Training and Development Policy</v>
      </c>
    </row>
    <row r="176" spans="1:3" x14ac:dyDescent="0.25">
      <c r="A176" s="12">
        <v>4</v>
      </c>
      <c r="B176" s="2" t="s">
        <v>467</v>
      </c>
      <c r="C176" s="2" t="str">
        <f>VLOOKUP(B176,datatypes!$A$1:$E$511,5,FALSE)</f>
        <v>Policy Skills Training</v>
      </c>
    </row>
    <row r="177" spans="1:4" x14ac:dyDescent="0.25">
      <c r="A177" s="12">
        <v>4</v>
      </c>
      <c r="B177" s="2" t="s">
        <v>468</v>
      </c>
      <c r="C177" s="2" t="str">
        <f>VLOOKUP(B177,datatypes!$A$1:$E$511,5,FALSE)</f>
        <v>Policy Career Development</v>
      </c>
    </row>
    <row r="178" spans="1:4" x14ac:dyDescent="0.25">
      <c r="A178" s="12">
        <v>4</v>
      </c>
      <c r="B178" s="2" t="s">
        <v>472</v>
      </c>
      <c r="C178" s="2" t="str">
        <f>VLOOKUP(B178,datatypes!$A$1:$E$511,5,FALSE)</f>
        <v>Average Training Hours</v>
      </c>
    </row>
    <row r="179" spans="1:4" x14ac:dyDescent="0.25">
      <c r="A179" s="12">
        <v>4</v>
      </c>
      <c r="B179" s="2" t="s">
        <v>473</v>
      </c>
      <c r="C179" s="2" t="str">
        <f>VLOOKUP(B179,datatypes!$A$1:$E$511,5,FALSE)</f>
        <v>Training Hours Total</v>
      </c>
    </row>
    <row r="180" spans="1:4" x14ac:dyDescent="0.25">
      <c r="A180" s="12">
        <v>4</v>
      </c>
      <c r="B180" s="2" t="s">
        <v>474</v>
      </c>
      <c r="C180" s="2" t="str">
        <f>VLOOKUP(B180,datatypes!$A$1:$E$511,5,FALSE)</f>
        <v>Training Costs Total</v>
      </c>
    </row>
    <row r="181" spans="1:4" x14ac:dyDescent="0.25">
      <c r="A181" s="12">
        <v>4</v>
      </c>
      <c r="B181" s="2" t="s">
        <v>469</v>
      </c>
      <c r="C181" s="2" t="str">
        <f>VLOOKUP(B181,datatypes!$A$1:$E$511,5,FALSE)</f>
        <v>Internal Promotion</v>
      </c>
    </row>
    <row r="182" spans="1:4" x14ac:dyDescent="0.25">
      <c r="A182" s="12">
        <v>4</v>
      </c>
      <c r="B182" s="2" t="s">
        <v>470</v>
      </c>
      <c r="C182" s="2" t="str">
        <f>VLOOKUP(B182,datatypes!$A$1:$E$511,5,FALSE)</f>
        <v>Management Training</v>
      </c>
    </row>
    <row r="183" spans="1:4" x14ac:dyDescent="0.25">
      <c r="A183" s="12">
        <v>4</v>
      </c>
      <c r="B183" s="2" t="s">
        <v>471</v>
      </c>
      <c r="C183" s="2" t="str">
        <f>VLOOKUP(B183,datatypes!$A$1:$E$511,5,FALSE)</f>
        <v>Supplier ESG training</v>
      </c>
    </row>
    <row r="184" spans="1:4" x14ac:dyDescent="0.25">
      <c r="A184" s="12">
        <v>4</v>
      </c>
      <c r="B184" s="2" t="s">
        <v>475</v>
      </c>
      <c r="C184" s="2" t="str">
        <f>VLOOKUP(B184,datatypes!$A$1:$E$511,5,FALSE)</f>
        <v>Training Costs Per Employee</v>
      </c>
    </row>
    <row r="185" spans="1:4" x14ac:dyDescent="0.25">
      <c r="A185" s="13">
        <v>5</v>
      </c>
      <c r="B185" s="14" t="s">
        <v>6</v>
      </c>
      <c r="C185" s="14" t="str">
        <f>VLOOKUP(B185,datatypes!$A$1:$E$511,5,FALSE)</f>
        <v>Company Level Year End</v>
      </c>
      <c r="D185" s="14"/>
    </row>
    <row r="186" spans="1:4" x14ac:dyDescent="0.25">
      <c r="A186" s="12">
        <v>5</v>
      </c>
      <c r="B186" s="2" t="s">
        <v>488</v>
      </c>
      <c r="C186" s="2" t="str">
        <f>VLOOKUP(B186,datatypes!$A$1:$E$511,5,FALSE)</f>
        <v>Minorities Employees Percentage</v>
      </c>
      <c r="D186" s="2">
        <f>COUNTA(B186:B198)</f>
        <v>13</v>
      </c>
    </row>
    <row r="187" spans="1:4" x14ac:dyDescent="0.25">
      <c r="A187" s="12">
        <v>5</v>
      </c>
      <c r="B187" s="2" t="s">
        <v>490</v>
      </c>
      <c r="C187" s="2" t="str">
        <f>VLOOKUP(B187,datatypes!$A$1:$E$511,5,FALSE)</f>
        <v>Asian - Minorities Employees Percentage</v>
      </c>
    </row>
    <row r="188" spans="1:4" x14ac:dyDescent="0.25">
      <c r="A188" s="12">
        <v>5</v>
      </c>
      <c r="B188" s="2" t="s">
        <v>491</v>
      </c>
      <c r="C188" s="2" t="str">
        <f>VLOOKUP(B188,datatypes!$A$1:$E$511,5,FALSE)</f>
        <v>Black or African American - Minorities Employees Percentage</v>
      </c>
    </row>
    <row r="189" spans="1:4" x14ac:dyDescent="0.25">
      <c r="A189" s="12">
        <v>5</v>
      </c>
      <c r="B189" s="2" t="s">
        <v>492</v>
      </c>
      <c r="C189" s="2" t="str">
        <f>VLOOKUP(B189,datatypes!$A$1:$E$511,5,FALSE)</f>
        <v>Hispanic or Latino - Minorities Employees Percentage</v>
      </c>
    </row>
    <row r="190" spans="1:4" x14ac:dyDescent="0.25">
      <c r="A190" s="12">
        <v>5</v>
      </c>
      <c r="B190" s="2" t="s">
        <v>493</v>
      </c>
      <c r="C190" s="2" t="str">
        <f>VLOOKUP(B190,datatypes!$A$1:$E$511,5,FALSE)</f>
        <v>White - Minorities Employees Percentage</v>
      </c>
    </row>
    <row r="191" spans="1:4" x14ac:dyDescent="0.25">
      <c r="A191" s="12">
        <v>5</v>
      </c>
      <c r="B191" s="2" t="s">
        <v>494</v>
      </c>
      <c r="C191" s="2" t="str">
        <f>VLOOKUP(B191,datatypes!$A$1:$E$511,5,FALSE)</f>
        <v>Other - Minorities Employees Percentage</v>
      </c>
    </row>
    <row r="192" spans="1:4" x14ac:dyDescent="0.25">
      <c r="A192" s="12">
        <v>5</v>
      </c>
      <c r="B192" s="2" t="s">
        <v>487</v>
      </c>
      <c r="C192" s="2" t="str">
        <f>VLOOKUP(B192,datatypes!$A$1:$E$511,5,FALSE)</f>
        <v>Minorities Managers Percentage</v>
      </c>
    </row>
    <row r="193" spans="1:3" x14ac:dyDescent="0.25">
      <c r="A193" s="12">
        <v>5</v>
      </c>
      <c r="B193" s="2" t="s">
        <v>495</v>
      </c>
      <c r="C193" s="2" t="str">
        <f>VLOOKUP(B193,datatypes!$A$1:$E$511,5,FALSE)</f>
        <v>Asian - Minorities Managers Percentage</v>
      </c>
    </row>
    <row r="194" spans="1:3" x14ac:dyDescent="0.25">
      <c r="A194" s="12">
        <v>5</v>
      </c>
      <c r="B194" s="2" t="s">
        <v>496</v>
      </c>
      <c r="C194" s="2" t="str">
        <f>VLOOKUP(B194,datatypes!$A$1:$E$511,5,FALSE)</f>
        <v>Black or African American - Minorities Managers Percentage</v>
      </c>
    </row>
    <row r="195" spans="1:3" x14ac:dyDescent="0.25">
      <c r="A195" s="12">
        <v>5</v>
      </c>
      <c r="B195" s="2" t="s">
        <v>497</v>
      </c>
      <c r="C195" s="2" t="str">
        <f>VLOOKUP(B195,datatypes!$A$1:$E$511,5,FALSE)</f>
        <v>Hispanic or Latino - Minorities Managers Percentage</v>
      </c>
    </row>
    <row r="196" spans="1:3" x14ac:dyDescent="0.25">
      <c r="A196" s="12">
        <v>5</v>
      </c>
      <c r="B196" s="2" t="s">
        <v>498</v>
      </c>
      <c r="C196" s="2" t="str">
        <f>VLOOKUP(B196,datatypes!$A$1:$E$511,5,FALSE)</f>
        <v>White - Minorities Managers Percentage</v>
      </c>
    </row>
    <row r="197" spans="1:3" x14ac:dyDescent="0.25">
      <c r="A197" s="12">
        <v>5</v>
      </c>
      <c r="B197" s="2" t="s">
        <v>499</v>
      </c>
      <c r="C197" s="2" t="str">
        <f>VLOOKUP(B197,datatypes!$A$1:$E$511,5,FALSE)</f>
        <v>Other - Minorities Managers Percentage</v>
      </c>
    </row>
    <row r="198" spans="1:3" x14ac:dyDescent="0.25">
      <c r="A198" s="12">
        <v>5</v>
      </c>
      <c r="B198" s="2" t="s">
        <v>489</v>
      </c>
      <c r="C198" s="2" t="str">
        <f>VLOOKUP(B198,datatypes!$A$1:$E$511,5,FALSE)</f>
        <v>Minorities Salary Gap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A9A6D-7B8B-443A-AB7D-B970F00D25D7}">
  <dimension ref="A1:H25"/>
  <sheetViews>
    <sheetView workbookViewId="0">
      <selection activeCell="A26" sqref="A26"/>
    </sheetView>
  </sheetViews>
  <sheetFormatPr defaultRowHeight="12" x14ac:dyDescent="0.25"/>
  <cols>
    <col min="1" max="1" width="6.109375" style="2" bestFit="1" customWidth="1"/>
    <col min="2" max="2" width="9.5546875" style="2" bestFit="1" customWidth="1"/>
    <col min="3" max="3" width="35.109375" style="2" bestFit="1" customWidth="1"/>
    <col min="4" max="16384" width="8.88671875" style="2"/>
  </cols>
  <sheetData>
    <row r="1" spans="1:4" x14ac:dyDescent="0.25">
      <c r="A1" s="11" t="s">
        <v>1063</v>
      </c>
      <c r="B1" s="10" t="s">
        <v>541</v>
      </c>
      <c r="C1" s="10" t="s">
        <v>545</v>
      </c>
      <c r="D1" s="10">
        <f>SUM(D2:D300)</f>
        <v>21</v>
      </c>
    </row>
    <row r="2" spans="1:4" x14ac:dyDescent="0.25">
      <c r="A2" s="13">
        <v>1</v>
      </c>
      <c r="B2" s="14" t="s">
        <v>6</v>
      </c>
      <c r="C2" s="14" t="str">
        <f>VLOOKUP(B2,datatypes!$A$1:$E$511,5,FALSE)</f>
        <v>Company Level Year End</v>
      </c>
      <c r="D2" s="14"/>
    </row>
    <row r="3" spans="1:4" x14ac:dyDescent="0.25">
      <c r="A3" s="12">
        <v>1</v>
      </c>
      <c r="B3" s="2" t="s">
        <v>308</v>
      </c>
      <c r="C3" s="2" t="str">
        <f>VLOOKUP(B3,datatypes!$A$1:$E$511,5,FALSE)</f>
        <v>Anti-competition Controversies</v>
      </c>
      <c r="D3" s="2">
        <f>COUNTA(B3:B41)</f>
        <v>21</v>
      </c>
    </row>
    <row r="4" spans="1:4" x14ac:dyDescent="0.25">
      <c r="A4" s="12">
        <v>1</v>
      </c>
      <c r="B4" s="2" t="s">
        <v>350</v>
      </c>
      <c r="C4" s="2" t="str">
        <f>VLOOKUP(B4,datatypes!$A$1:$E$511,5,FALSE)</f>
        <v>Consumer Complaints Controversies Count</v>
      </c>
    </row>
    <row r="5" spans="1:4" x14ac:dyDescent="0.25">
      <c r="A5" s="12">
        <v>1</v>
      </c>
      <c r="B5" s="2" t="s">
        <v>373</v>
      </c>
      <c r="C5" s="2" t="str">
        <f>VLOOKUP(B5,datatypes!$A$1:$E$511,5,FALSE)</f>
        <v>Customer Satisfaction</v>
      </c>
    </row>
    <row r="6" spans="1:4" x14ac:dyDescent="0.25">
      <c r="A6" s="12">
        <v>1</v>
      </c>
      <c r="B6" s="2" t="s">
        <v>385</v>
      </c>
      <c r="C6" s="2" t="str">
        <f>VLOOKUP(B6,datatypes!$A$1:$E$511,5,FALSE)</f>
        <v>Recent Consumer Controversies</v>
      </c>
    </row>
    <row r="7" spans="1:4" x14ac:dyDescent="0.25">
      <c r="A7" s="12">
        <v>1</v>
      </c>
      <c r="B7" s="2" t="s">
        <v>351</v>
      </c>
      <c r="C7" s="2" t="str">
        <f>VLOOKUP(B7,datatypes!$A$1:$E$511,5,FALSE)</f>
        <v>Consumer Complaints Controversies</v>
      </c>
    </row>
    <row r="8" spans="1:4" x14ac:dyDescent="0.25">
      <c r="A8" s="12">
        <v>1</v>
      </c>
      <c r="B8" s="2" t="s">
        <v>401</v>
      </c>
      <c r="C8" s="2" t="str">
        <f>VLOOKUP(B8,datatypes!$A$1:$E$511,5,FALSE)</f>
        <v>Employee Satisfaction</v>
      </c>
    </row>
    <row r="9" spans="1:4" x14ac:dyDescent="0.25">
      <c r="A9" s="12">
        <v>1</v>
      </c>
      <c r="B9" s="2" t="s">
        <v>98</v>
      </c>
      <c r="C9" s="2" t="str">
        <f>VLOOKUP(B9,datatypes!$A$1:$E$511,5,FALSE)</f>
        <v>Audit Board Committee</v>
      </c>
    </row>
    <row r="10" spans="1:4" x14ac:dyDescent="0.25">
      <c r="A10" s="12">
        <v>1</v>
      </c>
      <c r="B10" s="2" t="s">
        <v>99</v>
      </c>
      <c r="C10" s="2" t="str">
        <f>VLOOKUP(B10,datatypes!$A$1:$E$511,5,FALSE)</f>
        <v>Internal Audit Department Reporting</v>
      </c>
    </row>
    <row r="11" spans="1:4" x14ac:dyDescent="0.25">
      <c r="A11" s="12">
        <v>1</v>
      </c>
      <c r="B11" s="2" t="s">
        <v>133</v>
      </c>
      <c r="C11" s="2" t="str">
        <f>VLOOKUP(B11,datatypes!$A$1:$E$511,5,FALSE)</f>
        <v>Earnings Restatement</v>
      </c>
    </row>
    <row r="12" spans="1:4" x14ac:dyDescent="0.25">
      <c r="A12" s="12">
        <v>1</v>
      </c>
      <c r="B12" s="2" t="s">
        <v>134</v>
      </c>
      <c r="C12" s="2" t="str">
        <f>VLOOKUP(B12,datatypes!$A$1:$E$511,5,FALSE)</f>
        <v>Profit Warnings</v>
      </c>
    </row>
    <row r="13" spans="1:4" x14ac:dyDescent="0.25">
      <c r="A13" s="12">
        <v>1</v>
      </c>
      <c r="B13" s="2" t="s">
        <v>148</v>
      </c>
      <c r="C13" s="2" t="str">
        <f>VLOOKUP(B13,datatypes!$A$1:$E$511,5,FALSE)</f>
        <v>Insider Dealings Controversies Count</v>
      </c>
    </row>
    <row r="14" spans="1:4" x14ac:dyDescent="0.25">
      <c r="A14" s="12">
        <v>1</v>
      </c>
      <c r="B14" s="2" t="s">
        <v>135</v>
      </c>
      <c r="C14" s="2" t="str">
        <f>VLOOKUP(B14,datatypes!$A$1:$E$511,5,FALSE)</f>
        <v>Auditor Tenure</v>
      </c>
    </row>
    <row r="15" spans="1:4" x14ac:dyDescent="0.25">
      <c r="A15" s="12">
        <v>1</v>
      </c>
      <c r="B15" s="2" t="s">
        <v>149</v>
      </c>
      <c r="C15" s="2" t="str">
        <f>VLOOKUP(B15,datatypes!$A$1:$E$511,5,FALSE)</f>
        <v>Accounting Controversies Count</v>
      </c>
    </row>
    <row r="16" spans="1:4" x14ac:dyDescent="0.25">
      <c r="A16" s="12">
        <v>1</v>
      </c>
      <c r="B16" s="2" t="s">
        <v>136</v>
      </c>
      <c r="C16" s="2" t="str">
        <f>VLOOKUP(B16,datatypes!$A$1:$E$511,5,FALSE)</f>
        <v>Litigation Expenses</v>
      </c>
    </row>
    <row r="17" spans="1:8" x14ac:dyDescent="0.25">
      <c r="A17" s="12">
        <v>1</v>
      </c>
      <c r="B17" s="2" t="s">
        <v>137</v>
      </c>
      <c r="C17" s="2" t="str">
        <f>VLOOKUP(B17,datatypes!$A$1:$E$511,5,FALSE)</f>
        <v>Litigation Expenses To Revenues Local in millions</v>
      </c>
    </row>
    <row r="18" spans="1:8" x14ac:dyDescent="0.25">
      <c r="A18" s="12">
        <v>1</v>
      </c>
      <c r="B18" s="2" t="s">
        <v>155</v>
      </c>
      <c r="C18" s="2" t="str">
        <f>VLOOKUP(B18,datatypes!$A$1:$E$511,5,FALSE)</f>
        <v>Recent Insider Dealings Controversies</v>
      </c>
    </row>
    <row r="19" spans="1:8" x14ac:dyDescent="0.25">
      <c r="A19" s="12">
        <v>1</v>
      </c>
      <c r="B19" s="2" t="s">
        <v>150</v>
      </c>
      <c r="C19" s="2" t="str">
        <f>VLOOKUP(B19,datatypes!$A$1:$E$511,5,FALSE)</f>
        <v>Recent Accounting Controversies Count</v>
      </c>
    </row>
    <row r="20" spans="1:8" x14ac:dyDescent="0.25">
      <c r="A20" s="12">
        <v>1</v>
      </c>
      <c r="B20" s="2" t="s">
        <v>138</v>
      </c>
      <c r="C20" s="2" t="str">
        <f>VLOOKUP(B20,datatypes!$A$1:$E$511,5,FALSE)</f>
        <v>Auditor Early Resignation</v>
      </c>
    </row>
    <row r="21" spans="1:8" x14ac:dyDescent="0.25">
      <c r="A21" s="12">
        <v>1</v>
      </c>
      <c r="B21" s="2" t="s">
        <v>139</v>
      </c>
      <c r="C21" s="2" t="str">
        <f>VLOOKUP(B21,datatypes!$A$1:$E$511,5,FALSE)</f>
        <v>Insider Dealings Controversies</v>
      </c>
    </row>
    <row r="22" spans="1:8" x14ac:dyDescent="0.25">
      <c r="A22" s="12">
        <v>1</v>
      </c>
      <c r="B22" s="2" t="s">
        <v>140</v>
      </c>
      <c r="C22" s="2" t="str">
        <f>VLOOKUP(B22,datatypes!$A$1:$E$511,5,FALSE)</f>
        <v>Non-audit to Audit Fees Ratio</v>
      </c>
    </row>
    <row r="23" spans="1:8" x14ac:dyDescent="0.25">
      <c r="A23" s="12">
        <v>1</v>
      </c>
      <c r="B23" s="2" t="s">
        <v>141</v>
      </c>
      <c r="C23" s="2" t="str">
        <f>VLOOKUP(B23,datatypes!$A$1:$E$511,5,FALSE)</f>
        <v>Accounting Controversies</v>
      </c>
    </row>
    <row r="25" spans="1:8" ht="30.6" customHeight="1" x14ac:dyDescent="0.25">
      <c r="A25" s="17" t="s">
        <v>1064</v>
      </c>
      <c r="B25" s="18"/>
      <c r="C25" s="18"/>
      <c r="D25" s="18"/>
      <c r="E25" s="18"/>
      <c r="F25" s="18"/>
      <c r="G25" s="18"/>
      <c r="H25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F02A-5453-4116-BBDC-0240AF23E71E}">
  <dimension ref="A1:D23"/>
  <sheetViews>
    <sheetView workbookViewId="0"/>
  </sheetViews>
  <sheetFormatPr defaultRowHeight="12" x14ac:dyDescent="0.25"/>
  <cols>
    <col min="1" max="1" width="6.109375" style="2" bestFit="1" customWidth="1"/>
    <col min="2" max="2" width="10.21875" style="2" bestFit="1" customWidth="1"/>
    <col min="3" max="3" width="24.21875" style="2" bestFit="1" customWidth="1"/>
    <col min="4" max="16384" width="8.88671875" style="2"/>
  </cols>
  <sheetData>
    <row r="1" spans="1:4" x14ac:dyDescent="0.25">
      <c r="A1" s="11" t="s">
        <v>1063</v>
      </c>
      <c r="B1" s="10" t="s">
        <v>541</v>
      </c>
      <c r="C1" s="10" t="s">
        <v>545</v>
      </c>
      <c r="D1" s="10">
        <f>SUM(D2:D300)</f>
        <v>21</v>
      </c>
    </row>
    <row r="2" spans="1:4" x14ac:dyDescent="0.25">
      <c r="A2" s="13">
        <v>1</v>
      </c>
      <c r="B2" s="14" t="s">
        <v>6</v>
      </c>
      <c r="C2" s="14" t="str">
        <f>VLOOKUP(B2,datatypes!$A$1:$E$511,5,FALSE)</f>
        <v>Company Level Year End</v>
      </c>
      <c r="D2" s="14"/>
    </row>
    <row r="3" spans="1:4" x14ac:dyDescent="0.25">
      <c r="A3" s="12">
        <v>1</v>
      </c>
      <c r="B3" s="2" t="s">
        <v>517</v>
      </c>
      <c r="C3" s="2" t="str">
        <f>VLOOKUP(B3,datatypes!$A$1:$E$511,5,FALSE)</f>
        <v>ESG Score</v>
      </c>
      <c r="D3" s="2">
        <f>COUNTA(B3:B41)</f>
        <v>21</v>
      </c>
    </row>
    <row r="4" spans="1:4" x14ac:dyDescent="0.25">
      <c r="A4" s="12">
        <v>1</v>
      </c>
      <c r="B4" s="2" t="s">
        <v>518</v>
      </c>
      <c r="C4" s="2" t="str">
        <f>VLOOKUP(B4,datatypes!$A$1:$E$511,5,FALSE)</f>
        <v>ESG Combined Score</v>
      </c>
    </row>
    <row r="5" spans="1:4" x14ac:dyDescent="0.25">
      <c r="A5" s="12">
        <v>1</v>
      </c>
      <c r="B5" s="2" t="s">
        <v>519</v>
      </c>
      <c r="C5" s="2" t="str">
        <f>VLOOKUP(B5,datatypes!$A$1:$E$511,5,FALSE)</f>
        <v>ESG Controversies Score</v>
      </c>
    </row>
    <row r="6" spans="1:4" x14ac:dyDescent="0.25">
      <c r="A6" s="12">
        <v>1</v>
      </c>
      <c r="B6" s="2" t="s">
        <v>520</v>
      </c>
      <c r="C6" s="2" t="str">
        <f>VLOOKUP(B6,datatypes!$A$1:$E$511,5,FALSE)</f>
        <v>Emissions Score</v>
      </c>
    </row>
    <row r="7" spans="1:4" x14ac:dyDescent="0.25">
      <c r="A7" s="12">
        <v>1</v>
      </c>
      <c r="B7" s="2" t="s">
        <v>521</v>
      </c>
      <c r="C7" s="2" t="str">
        <f>VLOOKUP(B7,datatypes!$A$1:$E$511,5,FALSE)</f>
        <v>Environmental Innovation Score</v>
      </c>
    </row>
    <row r="8" spans="1:4" x14ac:dyDescent="0.25">
      <c r="A8" s="12">
        <v>1</v>
      </c>
      <c r="B8" s="2" t="s">
        <v>522</v>
      </c>
      <c r="C8" s="2" t="str">
        <f>VLOOKUP(B8,datatypes!$A$1:$E$511,5,FALSE)</f>
        <v>Resource Use Score</v>
      </c>
    </row>
    <row r="9" spans="1:4" x14ac:dyDescent="0.25">
      <c r="A9" s="12">
        <v>1</v>
      </c>
      <c r="B9" s="2" t="s">
        <v>523</v>
      </c>
      <c r="C9" s="2" t="str">
        <f>VLOOKUP(B9,datatypes!$A$1:$E$511,5,FALSE)</f>
        <v>Community Score</v>
      </c>
    </row>
    <row r="10" spans="1:4" x14ac:dyDescent="0.25">
      <c r="A10" s="12">
        <v>1</v>
      </c>
      <c r="B10" s="2" t="s">
        <v>524</v>
      </c>
      <c r="C10" s="2" t="str">
        <f>VLOOKUP(B10,datatypes!$A$1:$E$511,5,FALSE)</f>
        <v>Human Rights Score</v>
      </c>
    </row>
    <row r="11" spans="1:4" x14ac:dyDescent="0.25">
      <c r="A11" s="12">
        <v>1</v>
      </c>
      <c r="B11" s="2" t="s">
        <v>525</v>
      </c>
      <c r="C11" s="2" t="str">
        <f>VLOOKUP(B11,datatypes!$A$1:$E$511,5,FALSE)</f>
        <v>Product Responsibility Score</v>
      </c>
    </row>
    <row r="12" spans="1:4" x14ac:dyDescent="0.25">
      <c r="A12" s="12">
        <v>1</v>
      </c>
      <c r="B12" s="2" t="s">
        <v>526</v>
      </c>
      <c r="C12" s="2" t="str">
        <f>VLOOKUP(B12,datatypes!$A$1:$E$511,5,FALSE)</f>
        <v>Workforce Score</v>
      </c>
    </row>
    <row r="13" spans="1:4" x14ac:dyDescent="0.25">
      <c r="A13" s="12">
        <v>1</v>
      </c>
      <c r="B13" s="2" t="s">
        <v>527</v>
      </c>
      <c r="C13" s="2" t="str">
        <f>VLOOKUP(B13,datatypes!$A$1:$E$511,5,FALSE)</f>
        <v>CSR Strategy Score</v>
      </c>
    </row>
    <row r="14" spans="1:4" x14ac:dyDescent="0.25">
      <c r="A14" s="12">
        <v>1</v>
      </c>
      <c r="B14" s="2" t="s">
        <v>528</v>
      </c>
      <c r="C14" s="2" t="str">
        <f>VLOOKUP(B14,datatypes!$A$1:$E$511,5,FALSE)</f>
        <v>Management Score</v>
      </c>
    </row>
    <row r="15" spans="1:4" x14ac:dyDescent="0.25">
      <c r="A15" s="12">
        <v>1</v>
      </c>
      <c r="B15" s="2" t="s">
        <v>529</v>
      </c>
      <c r="C15" s="2" t="str">
        <f>VLOOKUP(B15,datatypes!$A$1:$E$511,5,FALSE)</f>
        <v>Shareholders Score</v>
      </c>
    </row>
    <row r="16" spans="1:4" x14ac:dyDescent="0.25">
      <c r="A16" s="12">
        <v>1</v>
      </c>
      <c r="B16" s="2" t="s">
        <v>530</v>
      </c>
      <c r="C16" s="2" t="str">
        <f>VLOOKUP(B16,datatypes!$A$1:$E$511,5,FALSE)</f>
        <v>Governance Pillar Score</v>
      </c>
    </row>
    <row r="17" spans="1:3" x14ac:dyDescent="0.25">
      <c r="A17" s="12">
        <v>1</v>
      </c>
      <c r="B17" s="2" t="s">
        <v>531</v>
      </c>
      <c r="C17" s="2" t="str">
        <f>VLOOKUP(B17,datatypes!$A$1:$E$511,5,FALSE)</f>
        <v>Environment Pillar Score</v>
      </c>
    </row>
    <row r="18" spans="1:3" x14ac:dyDescent="0.25">
      <c r="A18" s="12">
        <v>1</v>
      </c>
      <c r="B18" s="2" t="s">
        <v>532</v>
      </c>
      <c r="C18" s="2" t="str">
        <f>VLOOKUP(B18,datatypes!$A$1:$E$511,5,FALSE)</f>
        <v>Social Pillar Score</v>
      </c>
    </row>
    <row r="19" spans="1:3" x14ac:dyDescent="0.25">
      <c r="A19" s="12">
        <v>1</v>
      </c>
      <c r="B19" s="2" t="s">
        <v>537</v>
      </c>
      <c r="C19" s="2" t="str">
        <f>VLOOKUP(B19,datatypes!$A$1:$E$511,5,FALSE)</f>
        <v>TRDIR Score</v>
      </c>
    </row>
    <row r="20" spans="1:3" x14ac:dyDescent="0.25">
      <c r="A20" s="12">
        <v>1</v>
      </c>
      <c r="B20" s="2" t="s">
        <v>533</v>
      </c>
      <c r="C20" s="2" t="str">
        <f>VLOOKUP(B20,datatypes!$A$1:$E$511,5,FALSE)</f>
        <v>TRDIR Diversity Score</v>
      </c>
    </row>
    <row r="21" spans="1:3" x14ac:dyDescent="0.25">
      <c r="A21" s="12">
        <v>1</v>
      </c>
      <c r="B21" s="2" t="s">
        <v>534</v>
      </c>
      <c r="C21" s="2" t="str">
        <f>VLOOKUP(B21,datatypes!$A$1:$E$511,5,FALSE)</f>
        <v>TRDIR People Development Score</v>
      </c>
    </row>
    <row r="22" spans="1:3" x14ac:dyDescent="0.25">
      <c r="A22" s="12">
        <v>1</v>
      </c>
      <c r="B22" s="2" t="s">
        <v>535</v>
      </c>
      <c r="C22" s="2" t="str">
        <f>VLOOKUP(B22,datatypes!$A$1:$E$511,5,FALSE)</f>
        <v>TRDIR Inclusion Score</v>
      </c>
    </row>
    <row r="23" spans="1:3" x14ac:dyDescent="0.25">
      <c r="A23" s="12">
        <v>1</v>
      </c>
      <c r="B23" s="2" t="s">
        <v>536</v>
      </c>
      <c r="C23" s="2" t="str">
        <f>VLOOKUP(B23,datatypes!$A$1:$E$511,5,FALSE)</f>
        <v>TRDIR Controversies Score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4E766-2310-4E71-BED6-3191F6FF2870}">
  <dimension ref="A1:F17"/>
  <sheetViews>
    <sheetView workbookViewId="0"/>
  </sheetViews>
  <sheetFormatPr defaultRowHeight="12" x14ac:dyDescent="0.25"/>
  <cols>
    <col min="1" max="1" width="6.109375" style="2" bestFit="1" customWidth="1"/>
    <col min="2" max="2" width="9.5546875" style="2" bestFit="1" customWidth="1"/>
    <col min="3" max="3" width="29.5546875" style="2" bestFit="1" customWidth="1"/>
    <col min="4" max="4" width="8.77734375" style="2" bestFit="1" customWidth="1"/>
    <col min="5" max="5" width="8.77734375" style="2" customWidth="1"/>
    <col min="6" max="16384" width="8.88671875" style="2"/>
  </cols>
  <sheetData>
    <row r="1" spans="1:6" x14ac:dyDescent="0.25">
      <c r="A1" s="11" t="s">
        <v>1063</v>
      </c>
      <c r="B1" s="10" t="s">
        <v>541</v>
      </c>
      <c r="C1" s="10" t="s">
        <v>545</v>
      </c>
      <c r="D1" s="10"/>
      <c r="E1" s="10"/>
      <c r="F1" s="10">
        <f>COUNTA(B2:B17)</f>
        <v>16</v>
      </c>
    </row>
    <row r="2" spans="1:6" x14ac:dyDescent="0.25">
      <c r="A2" s="12">
        <v>1</v>
      </c>
      <c r="B2" s="2" t="s">
        <v>501</v>
      </c>
      <c r="C2" s="2" t="str">
        <f>IFERROR(VLOOKUP(B2,datatypes!$A$1:$E$514,5,FALSE),"")</f>
        <v>Datastream Company Code</v>
      </c>
      <c r="D2" s="2" t="str">
        <f>IFERROR(VLOOKUP(B2,datatypes!$A$1:$E$514,2,FALSE),"")</f>
        <v>Static</v>
      </c>
      <c r="E2" s="2" t="str">
        <f>IFERROR(VLOOKUP(B2,datatypes!$A$1:$E$514,3,FALSE),"")</f>
        <v>ESG</v>
      </c>
    </row>
    <row r="3" spans="1:6" x14ac:dyDescent="0.25">
      <c r="A3" s="12">
        <v>1</v>
      </c>
      <c r="B3" s="2" t="s">
        <v>502</v>
      </c>
      <c r="C3" s="2" t="str">
        <f>IFERROR(VLOOKUP(B3,datatypes!$A$1:$E$514,5,FALSE),"")</f>
        <v>ESG Organisation Perm ID</v>
      </c>
      <c r="D3" s="2" t="str">
        <f>IFERROR(VLOOKUP(B3,datatypes!$A$1:$E$514,2,FALSE),"")</f>
        <v>Static</v>
      </c>
      <c r="E3" s="2" t="str">
        <f>IFERROR(VLOOKUP(B3,datatypes!$A$1:$E$514,3,FALSE),"")</f>
        <v>ESG</v>
      </c>
    </row>
    <row r="4" spans="1:6" x14ac:dyDescent="0.25">
      <c r="A4" s="19">
        <v>1</v>
      </c>
      <c r="B4" s="20" t="s">
        <v>503</v>
      </c>
      <c r="C4" s="20" t="str">
        <f>IFERROR(VLOOKUP(B4,datatypes!$A$1:$E$514,5,FALSE),"")</f>
        <v>Code - Isin</v>
      </c>
      <c r="D4" s="20" t="str">
        <f>IFERROR(VLOOKUP(B4,datatypes!$A$1:$E$514,2,FALSE),"")</f>
        <v>Static</v>
      </c>
      <c r="E4" s="20" t="str">
        <f>IFERROR(VLOOKUP(B4,datatypes!$A$1:$E$514,3,FALSE),"")</f>
        <v>Datastream</v>
      </c>
    </row>
    <row r="5" spans="1:6" x14ac:dyDescent="0.25">
      <c r="A5" s="19">
        <v>1</v>
      </c>
      <c r="B5" s="20" t="s">
        <v>504</v>
      </c>
      <c r="C5" s="20" t="str">
        <f>IFERROR(VLOOKUP(B5,datatypes!$A$1:$E$514,5,FALSE),"")</f>
        <v>Code - Sedol</v>
      </c>
      <c r="D5" s="20" t="str">
        <f>IFERROR(VLOOKUP(B5,datatypes!$A$1:$E$514,2,FALSE),"")</f>
        <v>Static</v>
      </c>
      <c r="E5" s="20" t="str">
        <f>IFERROR(VLOOKUP(B5,datatypes!$A$1:$E$514,3,FALSE),"")</f>
        <v>Datastream</v>
      </c>
    </row>
    <row r="6" spans="1:6" x14ac:dyDescent="0.25">
      <c r="A6" s="12">
        <v>1</v>
      </c>
      <c r="B6" s="2" t="s">
        <v>505</v>
      </c>
      <c r="C6" s="2" t="str">
        <f>IFERROR(VLOOKUP(B6,datatypes!$A$1:$E$514,5,FALSE),"")</f>
        <v>ESG Company Name</v>
      </c>
      <c r="D6" s="2" t="str">
        <f>IFERROR(VLOOKUP(B6,datatypes!$A$1:$E$514,2,FALSE),"")</f>
        <v>Static</v>
      </c>
      <c r="E6" s="2" t="str">
        <f>IFERROR(VLOOKUP(B6,datatypes!$A$1:$E$514,3,FALSE),"")</f>
        <v>ESG</v>
      </c>
    </row>
    <row r="7" spans="1:6" x14ac:dyDescent="0.25">
      <c r="A7" s="19">
        <v>1</v>
      </c>
      <c r="B7" s="20" t="s">
        <v>506</v>
      </c>
      <c r="C7" s="20" t="str">
        <f>IFERROR(VLOOKUP(B7,datatypes!$A$1:$E$514,5,FALSE),"")</f>
        <v>Name</v>
      </c>
      <c r="D7" s="20" t="str">
        <f>IFERROR(VLOOKUP(B7,datatypes!$A$1:$E$514,2,FALSE),"")</f>
        <v>Static</v>
      </c>
      <c r="E7" s="20" t="str">
        <f>IFERROR(VLOOKUP(B7,datatypes!$A$1:$E$514,3,FALSE),"")</f>
        <v>Datastream</v>
      </c>
    </row>
    <row r="8" spans="1:6" x14ac:dyDescent="0.25">
      <c r="A8" s="12">
        <v>1</v>
      </c>
      <c r="B8" s="2" t="s">
        <v>507</v>
      </c>
      <c r="C8" s="2" t="str">
        <f>IFERROR(VLOOKUP(B8,datatypes!$A$1:$E$514,5,FALSE),"")</f>
        <v>ESG Currency</v>
      </c>
      <c r="D8" s="2" t="str">
        <f>IFERROR(VLOOKUP(B8,datatypes!$A$1:$E$514,2,FALSE),"")</f>
        <v>Static</v>
      </c>
      <c r="E8" s="2" t="str">
        <f>IFERROR(VLOOKUP(B8,datatypes!$A$1:$E$514,3,FALSE),"")</f>
        <v>ESG</v>
      </c>
    </row>
    <row r="9" spans="1:6" x14ac:dyDescent="0.25">
      <c r="A9" s="12">
        <v>1</v>
      </c>
      <c r="B9" s="2" t="s">
        <v>508</v>
      </c>
      <c r="C9" s="2" t="str">
        <f>IFERROR(VLOOKUP(B9,datatypes!$A$1:$E$514,5,FALSE),"")</f>
        <v>ESG Status</v>
      </c>
      <c r="D9" s="2" t="str">
        <f>IFERROR(VLOOKUP(B9,datatypes!$A$1:$E$514,2,FALSE),"")</f>
        <v>Static</v>
      </c>
      <c r="E9" s="2" t="str">
        <f>IFERROR(VLOOKUP(B9,datatypes!$A$1:$E$514,3,FALSE),"")</f>
        <v>ESG</v>
      </c>
    </row>
    <row r="10" spans="1:6" x14ac:dyDescent="0.25">
      <c r="A10" s="12">
        <v>1</v>
      </c>
      <c r="B10" s="2" t="s">
        <v>509</v>
      </c>
      <c r="C10" s="2" t="str">
        <f>IFERROR(VLOOKUP(B10,datatypes!$A$1:$E$514,5,FALSE),"")</f>
        <v>ESG Latest Fiscal Year</v>
      </c>
      <c r="D10" s="2" t="str">
        <f>IFERROR(VLOOKUP(B10,datatypes!$A$1:$E$514,2,FALSE),"")</f>
        <v>Static</v>
      </c>
      <c r="E10" s="2" t="str">
        <f>IFERROR(VLOOKUP(B10,datatypes!$A$1:$E$514,3,FALSE),"")</f>
        <v>ESG</v>
      </c>
    </row>
    <row r="11" spans="1:6" x14ac:dyDescent="0.25">
      <c r="A11" s="12">
        <v>1</v>
      </c>
      <c r="B11" s="2" t="s">
        <v>510</v>
      </c>
      <c r="C11" s="2" t="str">
        <f>IFERROR(VLOOKUP(B11,datatypes!$A$1:$E$514,5,FALSE),"")</f>
        <v>Company Level Actual Fiscal Year</v>
      </c>
      <c r="D11" s="2" t="str">
        <f>IFERROR(VLOOKUP(B11,datatypes!$A$1:$E$514,2,FALSE),"")</f>
        <v>Time Series</v>
      </c>
      <c r="E11" s="2" t="str">
        <f>IFERROR(VLOOKUP(B11,datatypes!$A$1:$E$514,3,FALSE),"")</f>
        <v>ESG</v>
      </c>
    </row>
    <row r="12" spans="1:6" x14ac:dyDescent="0.25">
      <c r="A12" s="13">
        <v>1</v>
      </c>
      <c r="B12" s="14" t="s">
        <v>6</v>
      </c>
      <c r="C12" s="14" t="str">
        <f>IFERROR(VLOOKUP(B12,datatypes!$A$1:$E$514,5,FALSE),"")</f>
        <v>Company Level Year End</v>
      </c>
      <c r="D12" s="14" t="str">
        <f>IFERROR(VLOOKUP(B12,datatypes!$A$1:$E$514,2,FALSE),"")</f>
        <v>Time Series</v>
      </c>
      <c r="E12" s="14" t="str">
        <f>IFERROR(VLOOKUP(B12,datatypes!$A$1:$E$514,3,FALSE),"")</f>
        <v>ESG</v>
      </c>
    </row>
    <row r="13" spans="1:6" x14ac:dyDescent="0.25">
      <c r="A13" s="12">
        <v>1</v>
      </c>
      <c r="B13" s="2" t="s">
        <v>511</v>
      </c>
      <c r="C13" s="2" t="str">
        <f>IFERROR(VLOOKUP(B13,datatypes!$A$1:$E$514,5,FALSE),"")</f>
        <v>CO2 Estimation Method</v>
      </c>
      <c r="D13" s="2" t="str">
        <f>IFERROR(VLOOKUP(B13,datatypes!$A$1:$E$514,2,FALSE),"")</f>
        <v>Static</v>
      </c>
      <c r="E13" s="2" t="str">
        <f>IFERROR(VLOOKUP(B13,datatypes!$A$1:$E$514,3,FALSE),"")</f>
        <v>ESG</v>
      </c>
    </row>
    <row r="14" spans="1:6" x14ac:dyDescent="0.25">
      <c r="A14" s="12">
        <v>1</v>
      </c>
      <c r="B14" s="2" t="s">
        <v>512</v>
      </c>
      <c r="C14" s="2" t="str">
        <f>IFERROR(VLOOKUP(B14,datatypes!$A$1:$E$514,5,FALSE),"")</f>
        <v>Critical Country 1</v>
      </c>
      <c r="D14" s="2" t="str">
        <f>IFERROR(VLOOKUP(B14,datatypes!$A$1:$E$514,2,FALSE),"")</f>
        <v>Static</v>
      </c>
      <c r="E14" s="2" t="str">
        <f>IFERROR(VLOOKUP(B14,datatypes!$A$1:$E$514,3,FALSE),"")</f>
        <v>ESG</v>
      </c>
    </row>
    <row r="15" spans="1:6" x14ac:dyDescent="0.25">
      <c r="A15" s="12">
        <v>1</v>
      </c>
      <c r="B15" s="2" t="s">
        <v>513</v>
      </c>
      <c r="C15" s="2" t="str">
        <f>IFERROR(VLOOKUP(B15,datatypes!$A$1:$E$514,5,FALSE),"")</f>
        <v>Board Structure Type</v>
      </c>
      <c r="D15" s="2" t="str">
        <f>IFERROR(VLOOKUP(B15,datatypes!$A$1:$E$514,2,FALSE),"")</f>
        <v>Static</v>
      </c>
      <c r="E15" s="2" t="str">
        <f>IFERROR(VLOOKUP(B15,datatypes!$A$1:$E$514,3,FALSE),"")</f>
        <v>ESG</v>
      </c>
    </row>
    <row r="16" spans="1:6" x14ac:dyDescent="0.25">
      <c r="A16" s="12">
        <v>1</v>
      </c>
      <c r="B16" s="2" t="s">
        <v>514</v>
      </c>
      <c r="C16" s="2" t="str">
        <f>IFERROR(VLOOKUP(B16,datatypes!$A$1:$E$514,5,FALSE),"")</f>
        <v>Board Member Membership Limits</v>
      </c>
      <c r="D16" s="2" t="str">
        <f>IFERROR(VLOOKUP(B16,datatypes!$A$1:$E$514,2,FALSE),"")</f>
        <v>Static</v>
      </c>
      <c r="E16" s="2" t="str">
        <f>IFERROR(VLOOKUP(B16,datatypes!$A$1:$E$514,3,FALSE),"")</f>
        <v>ESG</v>
      </c>
    </row>
    <row r="17" spans="1:5" x14ac:dyDescent="0.25">
      <c r="A17" s="12">
        <v>1</v>
      </c>
      <c r="B17" s="2" t="s">
        <v>515</v>
      </c>
      <c r="C17" s="2" t="str">
        <f>IFERROR(VLOOKUP(B17,datatypes!$A$1:$E$514,5,FALSE),"")</f>
        <v>CSR Sustainability External Auditor Name</v>
      </c>
      <c r="D17" s="2" t="str">
        <f>IFERROR(VLOOKUP(B17,datatypes!$A$1:$E$514,2,FALSE),"")</f>
        <v>Static</v>
      </c>
      <c r="E17" s="2" t="str">
        <f>IFERROR(VLOOKUP(B17,datatypes!$A$1:$E$514,3,FALSE),"")</f>
        <v>ESG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3FE6E319495E4CBF476F66B45AF6AE" ma:contentTypeVersion="12" ma:contentTypeDescription="Create a new document." ma:contentTypeScope="" ma:versionID="ee608cbba5d1403f62cc1fde1e30e098">
  <xsd:schema xmlns:xsd="http://www.w3.org/2001/XMLSchema" xmlns:xs="http://www.w3.org/2001/XMLSchema" xmlns:p="http://schemas.microsoft.com/office/2006/metadata/properties" xmlns:ns2="1e83b3cd-2b10-4f0e-9dbf-5c88213c783d" xmlns:ns3="bb70144d-45f3-46e1-9ba9-b936a796d3cf" targetNamespace="http://schemas.microsoft.com/office/2006/metadata/properties" ma:root="true" ma:fieldsID="4bc506ec94a41921656f8e4543c114b0" ns2:_="" ns3:_="">
    <xsd:import namespace="1e83b3cd-2b10-4f0e-9dbf-5c88213c783d"/>
    <xsd:import namespace="bb70144d-45f3-46e1-9ba9-b936a796d3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83b3cd-2b10-4f0e-9dbf-5c88213c78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0144d-45f3-46e1-9ba9-b936a796d3c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73E2A-2225-4BE4-B7AF-42A6201466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0E38FB1-D7D1-4388-A390-B3AE3AF4DE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83b3cd-2b10-4f0e-9dbf-5c88213c783d"/>
    <ds:schemaRef ds:uri="bb70144d-45f3-46e1-9ba9-b936a796d3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5D6ACE-7E02-4508-A83D-59EE4FF23F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Files recap</vt:lpstr>
      <vt:lpstr>datatypes</vt:lpstr>
      <vt:lpstr>Governance (4)</vt:lpstr>
      <vt:lpstr>Environmental (3)</vt:lpstr>
      <vt:lpstr>Social (5)</vt:lpstr>
      <vt:lpstr>ECONOMIC</vt:lpstr>
      <vt:lpstr>SCORES</vt:lpstr>
      <vt:lpstr>Referential (static)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Sandel</dc:creator>
  <cp:lastModifiedBy>Luciano Sandel</cp:lastModifiedBy>
  <dcterms:created xsi:type="dcterms:W3CDTF">2021-03-29T11:24:09Z</dcterms:created>
  <dcterms:modified xsi:type="dcterms:W3CDTF">2023-04-11T07:30:50Z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0x010100C53FE6E319495E4CBF476F66B45AF6AE</vt:lpwstr>
  </property>
</Properties>
</file>